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 filterPrivacy="1" defaultThemeVersion="166925"/>
  <xr:revisionPtr revIDLastSave="4752" documentId="11_DFD13FFDB466397E54DB5372BA72F5D1971C14FC" xr6:coauthVersionLast="47" xr6:coauthVersionMax="47" xr10:uidLastSave="{38A311B3-504D-49C7-8CD9-F47DD839E05D}"/>
  <bookViews>
    <workbookView xWindow="0" yWindow="0" windowWidth="19200" windowHeight="7670" tabRatio="835" activeTab="6" xr2:uid="{00000000-000D-0000-FFFF-FFFF00000000}"/>
  </bookViews>
  <sheets>
    <sheet name="Úvod" sheetId="53" r:id="rId1"/>
    <sheet name="Nemocnice" sheetId="54" r:id="rId2"/>
    <sheet name="Dostupnosť" sheetId="52" r:id="rId3"/>
    <sheet name="Spády" sheetId="51" r:id="rId4"/>
    <sheet name="Potreba" sheetId="48" r:id="rId5"/>
    <sheet name="Lehoty" sheetId="46" r:id="rId6"/>
    <sheet name="Vyhodnotenie" sheetId="49" r:id="rId7"/>
    <sheet name="Povinné P." sheetId="39" r:id="rId8"/>
    <sheet name="Doplnkové P." sheetId="40" r:id="rId9"/>
    <sheet name="Nepovinné P." sheetId="41" r:id="rId10"/>
  </sheets>
  <definedNames>
    <definedName name="_xlnm._FilterDatabase" localSheetId="8" hidden="1">'Doplnkové P.'!$A$8:$BW$8</definedName>
    <definedName name="_xlnm._FilterDatabase" localSheetId="5" hidden="1">Lehoty!$A$6:$C$6</definedName>
    <definedName name="_xlnm._FilterDatabase" localSheetId="7" hidden="1">'Povinné P.'!$A$8:$AO$8</definedName>
    <definedName name="_xlnm._FilterDatabase" localSheetId="9" hidden="1">'Nepovinné P.'!$A$8:$CK$8</definedName>
    <definedName name="_xlnm._FilterDatabase" localSheetId="6" hidden="1">Vyhodnotenie!$A$12:$P$12</definedName>
    <definedName name="_xlnm._FilterDatabase" localSheetId="4" hidden="1">Potreba!$A$5:$E$1633</definedName>
    <definedName name="BaseYear">#REF!</definedName>
    <definedName name="d">#REF!</definedName>
    <definedName name="dd">#REF!</definedName>
    <definedName name="ddd">#REF!</definedName>
    <definedName name="e">#REF!</definedName>
    <definedName name="ee">#REF!</definedName>
    <definedName name="eee">#REF!</definedName>
    <definedName name="eeee">#REF!</definedName>
    <definedName name="eeeee">#REF!</definedName>
    <definedName name="eeeeee">#REF!</definedName>
    <definedName name="kk">#REF!</definedName>
    <definedName name="ll">#REF!</definedName>
    <definedName name="q">#REF!</definedName>
    <definedName name="qq">#REF!</definedName>
    <definedName name="qqq">#REF!</definedName>
    <definedName name="Region">#REF!</definedName>
    <definedName name="t">#REF!</definedName>
    <definedName name="tt">#REF!</definedName>
    <definedName name="u">#REF!</definedName>
    <definedName name="uu">#REF!</definedName>
    <definedName name="uuu">#REF!</definedName>
    <definedName name="uuuu">#REF!</definedName>
    <definedName name="w">#REF!</definedName>
    <definedName name="ww">#REF!</definedName>
    <definedName name="www">#REF!</definedName>
    <definedName name="y">#REF!</definedName>
    <definedName name="yy">#REF!</definedName>
    <definedName name="yyy">#REF!</definedName>
    <definedName name="yyyyy">#REF!</definedName>
    <definedName name="yyyyyy">#REF!</definedName>
    <definedName name="yyyyyyy">#REF!</definedName>
    <definedName name="yyyyyyyy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53" l="1"/>
  <c r="G23" i="53"/>
  <c r="G24" i="53"/>
  <c r="G7" i="53"/>
  <c r="G25" i="53"/>
  <c r="G21" i="53"/>
  <c r="G19" i="53"/>
  <c r="G18" i="53"/>
  <c r="G17" i="53"/>
  <c r="G16" i="53"/>
  <c r="G15" i="53"/>
  <c r="G14" i="53"/>
  <c r="G13" i="53"/>
  <c r="G8" i="53"/>
  <c r="G6" i="53"/>
  <c r="G5" i="53"/>
  <c r="D8" i="46"/>
  <c r="D9" i="46"/>
  <c r="D10" i="46"/>
  <c r="D11" i="46"/>
  <c r="D12" i="46"/>
  <c r="D13" i="46"/>
  <c r="D14" i="46"/>
  <c r="D15" i="46"/>
  <c r="D16" i="46"/>
  <c r="D17" i="46"/>
  <c r="D18" i="46"/>
  <c r="D19" i="46"/>
  <c r="D20" i="46"/>
  <c r="D21" i="46"/>
  <c r="D22" i="46"/>
  <c r="D23" i="46"/>
  <c r="D24" i="46"/>
  <c r="D25" i="46"/>
  <c r="D26" i="46"/>
  <c r="D27" i="46"/>
  <c r="D28" i="46"/>
  <c r="D29" i="46"/>
  <c r="D30" i="46"/>
  <c r="D31" i="46"/>
  <c r="D32" i="46"/>
  <c r="D33" i="46"/>
  <c r="D34" i="46"/>
  <c r="D35" i="46"/>
  <c r="D36" i="46"/>
  <c r="D37" i="46"/>
  <c r="D38" i="46"/>
  <c r="D39" i="46"/>
  <c r="D40" i="46"/>
  <c r="D41" i="46"/>
  <c r="D42" i="46"/>
  <c r="D43" i="46"/>
  <c r="D44" i="46"/>
  <c r="D45" i="46"/>
  <c r="D46" i="46"/>
  <c r="D47" i="46"/>
  <c r="D48" i="46"/>
  <c r="D49" i="46"/>
  <c r="D50" i="46"/>
  <c r="D51" i="46"/>
  <c r="D52" i="46"/>
  <c r="D53" i="46"/>
  <c r="D54" i="46"/>
  <c r="D55" i="46"/>
  <c r="D56" i="46"/>
  <c r="D57" i="46"/>
  <c r="D58" i="46"/>
  <c r="D59" i="46"/>
  <c r="D60" i="46"/>
  <c r="D61" i="46"/>
  <c r="D62" i="46"/>
  <c r="D63" i="46"/>
  <c r="D64" i="46"/>
  <c r="D65" i="46"/>
  <c r="D66" i="46"/>
  <c r="D67" i="46"/>
  <c r="D68" i="46"/>
  <c r="D69" i="46"/>
  <c r="D70" i="46"/>
  <c r="D71" i="46"/>
  <c r="D72" i="46"/>
  <c r="D73" i="46"/>
  <c r="D74" i="46"/>
  <c r="D75" i="46"/>
  <c r="D76" i="46"/>
  <c r="D77" i="46"/>
  <c r="D78" i="46"/>
  <c r="D79" i="46"/>
  <c r="D80" i="46"/>
  <c r="D81" i="46"/>
  <c r="D82" i="46"/>
  <c r="D83" i="46"/>
  <c r="D84" i="46"/>
  <c r="D85" i="46"/>
  <c r="D86" i="46"/>
  <c r="D87" i="46"/>
  <c r="D88" i="46"/>
  <c r="D89" i="46"/>
  <c r="D90" i="46"/>
  <c r="D91" i="46"/>
  <c r="D92" i="46"/>
  <c r="D93" i="46"/>
  <c r="D94" i="46"/>
  <c r="D95" i="46"/>
  <c r="D96" i="46"/>
  <c r="D97" i="46"/>
  <c r="D98" i="46"/>
  <c r="D99" i="46"/>
  <c r="D100" i="46"/>
  <c r="D101" i="46"/>
  <c r="D102" i="46"/>
  <c r="D103" i="46"/>
  <c r="D104" i="46"/>
  <c r="D105" i="46"/>
  <c r="D106" i="46"/>
  <c r="D107" i="46"/>
  <c r="D108" i="46"/>
  <c r="D109" i="46"/>
  <c r="D110" i="46"/>
  <c r="D111" i="46"/>
  <c r="D112" i="46"/>
  <c r="D113" i="46"/>
  <c r="D114" i="46"/>
  <c r="D115" i="46"/>
  <c r="D116" i="46"/>
  <c r="D117" i="46"/>
  <c r="D118" i="46"/>
  <c r="D119" i="46"/>
  <c r="D120" i="46"/>
  <c r="D121" i="46"/>
  <c r="D122" i="46"/>
  <c r="D123" i="46"/>
  <c r="D124" i="46"/>
  <c r="D125" i="46"/>
  <c r="D126" i="46"/>
  <c r="D127" i="46"/>
  <c r="D128" i="46"/>
  <c r="D129" i="46"/>
  <c r="D130" i="46"/>
  <c r="D131" i="46"/>
  <c r="D132" i="46"/>
  <c r="D133" i="46"/>
  <c r="D134" i="46"/>
  <c r="D135" i="46"/>
  <c r="D136" i="46"/>
  <c r="D137" i="46"/>
  <c r="D138" i="46"/>
  <c r="D139" i="46"/>
  <c r="D140" i="46"/>
  <c r="D141" i="46"/>
  <c r="D142" i="46"/>
  <c r="D143" i="46"/>
  <c r="D144" i="46"/>
  <c r="D145" i="46"/>
  <c r="D146" i="46"/>
  <c r="D147" i="46"/>
  <c r="D148" i="46"/>
  <c r="D149" i="46"/>
  <c r="D150" i="46"/>
  <c r="D151" i="46"/>
  <c r="D152" i="46"/>
  <c r="D153" i="46"/>
  <c r="D154" i="46"/>
  <c r="D155" i="46"/>
  <c r="D156" i="46"/>
  <c r="D157" i="46"/>
  <c r="D158" i="46"/>
  <c r="D159" i="46"/>
  <c r="D160" i="46"/>
  <c r="D161" i="46"/>
  <c r="D162" i="46"/>
  <c r="D163" i="46"/>
  <c r="D164" i="46"/>
  <c r="D165" i="46"/>
  <c r="D166" i="46"/>
  <c r="D167" i="46"/>
  <c r="D168" i="46"/>
  <c r="D169" i="46"/>
  <c r="D170" i="46"/>
  <c r="D171" i="46"/>
  <c r="D172" i="46"/>
  <c r="D173" i="46"/>
  <c r="D174" i="46"/>
  <c r="D175" i="46"/>
  <c r="D176" i="46"/>
  <c r="D177" i="46"/>
  <c r="D178" i="46"/>
  <c r="D179" i="46"/>
  <c r="D180" i="46"/>
  <c r="D181" i="46"/>
  <c r="D182" i="46"/>
  <c r="D183" i="46"/>
  <c r="D184" i="46"/>
  <c r="D185" i="46"/>
  <c r="D186" i="46"/>
  <c r="D187" i="46"/>
  <c r="D188" i="46"/>
  <c r="D189" i="46"/>
  <c r="D190" i="46"/>
  <c r="D191" i="46"/>
  <c r="D192" i="46"/>
  <c r="D193" i="46"/>
  <c r="D194" i="46"/>
  <c r="D195" i="46"/>
  <c r="D196" i="46"/>
  <c r="D197" i="46"/>
  <c r="D198" i="46"/>
  <c r="D199" i="46"/>
  <c r="D200" i="46"/>
  <c r="D201" i="46"/>
  <c r="D202" i="46"/>
  <c r="D203" i="46"/>
  <c r="D204" i="46"/>
  <c r="D205" i="46"/>
  <c r="D206" i="46"/>
  <c r="D207" i="46"/>
  <c r="D208" i="46"/>
  <c r="D209" i="46"/>
  <c r="D210" i="46"/>
  <c r="D211" i="46"/>
  <c r="D212" i="46"/>
  <c r="D213" i="46"/>
  <c r="D214" i="46"/>
  <c r="D215" i="46"/>
  <c r="D216" i="46"/>
  <c r="D217" i="46"/>
  <c r="D218" i="46"/>
  <c r="D219" i="46"/>
  <c r="D220" i="46"/>
  <c r="D221" i="46"/>
  <c r="D222" i="46"/>
  <c r="D223" i="46"/>
  <c r="D224" i="46"/>
  <c r="D225" i="46"/>
  <c r="D226" i="46"/>
  <c r="D227" i="46"/>
  <c r="D228" i="46"/>
  <c r="D229" i="46"/>
  <c r="D230" i="46"/>
  <c r="D231" i="46"/>
  <c r="D232" i="46"/>
  <c r="D233" i="46"/>
  <c r="D234" i="46"/>
  <c r="D235" i="46"/>
  <c r="D236" i="46"/>
  <c r="D237" i="46"/>
  <c r="D238" i="46"/>
  <c r="D239" i="46"/>
  <c r="D240" i="46"/>
  <c r="D241" i="46"/>
  <c r="D242" i="46"/>
  <c r="D243" i="46"/>
  <c r="D244" i="46"/>
  <c r="D245" i="46"/>
  <c r="D246" i="46"/>
  <c r="D247" i="46"/>
  <c r="D248" i="46"/>
  <c r="D249" i="46"/>
  <c r="D250" i="46"/>
  <c r="D251" i="46"/>
  <c r="D252" i="46"/>
  <c r="D253" i="46"/>
  <c r="D254" i="46"/>
  <c r="D255" i="46"/>
  <c r="D256" i="46"/>
  <c r="D257" i="46"/>
  <c r="D258" i="46"/>
  <c r="D259" i="46"/>
  <c r="D260" i="46"/>
  <c r="D261" i="46"/>
  <c r="D262" i="46"/>
  <c r="D263" i="46"/>
  <c r="D264" i="46"/>
  <c r="D265" i="46"/>
  <c r="D266" i="46"/>
  <c r="D267" i="46"/>
  <c r="D268" i="46"/>
  <c r="D269" i="46"/>
  <c r="D270" i="46"/>
  <c r="D271" i="46"/>
  <c r="D272" i="46"/>
  <c r="D273" i="46"/>
  <c r="D274" i="46"/>
  <c r="D275" i="46"/>
  <c r="D276" i="46"/>
  <c r="D277" i="46"/>
  <c r="D278" i="46"/>
  <c r="D279" i="46"/>
  <c r="D280" i="46"/>
  <c r="D281" i="46"/>
  <c r="D282" i="46"/>
  <c r="D283" i="46"/>
  <c r="D284" i="46"/>
  <c r="D285" i="46"/>
  <c r="D286" i="46"/>
  <c r="D287" i="46"/>
  <c r="D288" i="46"/>
  <c r="D289" i="46"/>
  <c r="D290" i="46"/>
  <c r="D291" i="46"/>
  <c r="D292" i="46"/>
  <c r="D293" i="46"/>
  <c r="D294" i="46"/>
  <c r="D295" i="46"/>
  <c r="D296" i="46"/>
  <c r="D297" i="46"/>
  <c r="D298" i="46"/>
  <c r="D299" i="46"/>
  <c r="D300" i="46"/>
  <c r="D301" i="46"/>
  <c r="D302" i="46"/>
  <c r="D7" i="46"/>
  <c r="F6" i="46"/>
  <c r="G6" i="46"/>
  <c r="H6" i="46"/>
  <c r="I6" i="46"/>
  <c r="J6" i="46"/>
  <c r="K6" i="46"/>
  <c r="L6" i="46"/>
  <c r="M6" i="46"/>
  <c r="N6" i="46"/>
  <c r="O6" i="46"/>
  <c r="P6" i="46"/>
  <c r="Q6" i="46"/>
  <c r="R6" i="46"/>
  <c r="S6" i="46"/>
  <c r="T6" i="46"/>
  <c r="U6" i="46"/>
  <c r="V6" i="46"/>
  <c r="W6" i="46"/>
  <c r="X6" i="46"/>
  <c r="Y6" i="46"/>
  <c r="Z6" i="46"/>
  <c r="AA6" i="46"/>
  <c r="AB6" i="46"/>
  <c r="AC6" i="46"/>
  <c r="AD6" i="46"/>
  <c r="AE6" i="46"/>
  <c r="AF6" i="46"/>
  <c r="AG6" i="46"/>
  <c r="AH6" i="46"/>
  <c r="AI6" i="46"/>
  <c r="AJ6" i="46"/>
  <c r="AK6" i="46"/>
  <c r="AL6" i="46"/>
  <c r="AM6" i="46"/>
  <c r="AN6" i="46"/>
  <c r="AO6" i="46"/>
  <c r="AP6" i="46"/>
  <c r="AQ6" i="46"/>
  <c r="AR6" i="46"/>
  <c r="AS6" i="46"/>
  <c r="AT6" i="46"/>
  <c r="AU6" i="46"/>
  <c r="AV6" i="46"/>
  <c r="AW6" i="46"/>
  <c r="AX6" i="46"/>
  <c r="AY6" i="46"/>
  <c r="AZ6" i="46"/>
  <c r="BA6" i="46"/>
  <c r="BB6" i="46"/>
  <c r="BC6" i="46"/>
  <c r="BD6" i="46"/>
  <c r="BE6" i="46"/>
  <c r="BF6" i="46"/>
  <c r="BG6" i="46"/>
  <c r="BH6" i="46"/>
  <c r="BI6" i="46"/>
  <c r="BJ6" i="46"/>
  <c r="BK6" i="46"/>
  <c r="BL6" i="46"/>
  <c r="BM6" i="46"/>
  <c r="BN6" i="46"/>
  <c r="BO6" i="46"/>
  <c r="BP6" i="46"/>
  <c r="BQ6" i="46"/>
  <c r="BR6" i="46"/>
  <c r="BS6" i="46"/>
  <c r="BT6" i="46"/>
  <c r="BU6" i="46"/>
  <c r="BV6" i="46"/>
  <c r="BW6" i="46"/>
  <c r="BX6" i="46"/>
  <c r="BY6" i="46"/>
  <c r="BZ6" i="46"/>
  <c r="CA6" i="46"/>
  <c r="CB6" i="46"/>
  <c r="CC6" i="46"/>
  <c r="CD6" i="46"/>
  <c r="CE6" i="46"/>
  <c r="CF6" i="46"/>
  <c r="E6" i="46"/>
  <c r="K11" i="52"/>
  <c r="L11" i="52"/>
  <c r="M11" i="52"/>
  <c r="J11" i="52"/>
  <c r="K9" i="52"/>
  <c r="L9" i="52"/>
  <c r="M9" i="52"/>
  <c r="J9" i="52"/>
  <c r="M7" i="52"/>
  <c r="L7" i="52"/>
  <c r="K7" i="52"/>
  <c r="J12" i="52"/>
  <c r="M8" i="51"/>
  <c r="L8" i="51"/>
  <c r="K8" i="51"/>
  <c r="J8" i="51"/>
  <c r="J9" i="51" s="1"/>
  <c r="D9" i="41"/>
  <c r="D10" i="41"/>
  <c r="D11" i="41"/>
  <c r="D12" i="41"/>
  <c r="D13" i="41"/>
  <c r="D14" i="41"/>
  <c r="D15" i="41"/>
  <c r="D16" i="41"/>
  <c r="D17" i="41"/>
  <c r="D18" i="41"/>
  <c r="D19" i="41"/>
  <c r="D20" i="41"/>
  <c r="D21" i="41"/>
  <c r="D22" i="41"/>
  <c r="D23" i="41"/>
  <c r="D24" i="41"/>
  <c r="D25" i="41"/>
  <c r="D26" i="41"/>
  <c r="D27" i="41"/>
  <c r="D28" i="41"/>
  <c r="D29" i="41"/>
  <c r="D30" i="41"/>
  <c r="D31" i="41"/>
  <c r="D32" i="41"/>
  <c r="D33" i="41"/>
  <c r="D34" i="41"/>
  <c r="D35" i="41"/>
  <c r="D36" i="41"/>
  <c r="D37" i="41"/>
  <c r="D38" i="41"/>
  <c r="D39" i="41"/>
  <c r="D40" i="41"/>
  <c r="D41" i="41"/>
  <c r="D42" i="41"/>
  <c r="D43" i="41"/>
  <c r="D44" i="41"/>
  <c r="D45" i="41"/>
  <c r="D46" i="41"/>
  <c r="D47" i="41"/>
  <c r="D48" i="41"/>
  <c r="D49" i="41"/>
  <c r="D50" i="41"/>
  <c r="D51" i="41"/>
  <c r="D52" i="41"/>
  <c r="D53" i="41"/>
  <c r="D54" i="41"/>
  <c r="D55" i="41"/>
  <c r="D56" i="41"/>
  <c r="D57" i="41"/>
  <c r="D58" i="41"/>
  <c r="D59" i="41"/>
  <c r="D60" i="41"/>
  <c r="D61" i="41"/>
  <c r="D62" i="41"/>
  <c r="D63" i="41"/>
  <c r="D64" i="41"/>
  <c r="D65" i="41"/>
  <c r="D66" i="41"/>
  <c r="D67" i="41"/>
  <c r="D68" i="41"/>
  <c r="D69" i="41"/>
  <c r="D70" i="41"/>
  <c r="D71" i="41"/>
  <c r="D72" i="41"/>
  <c r="D73" i="41"/>
  <c r="D74" i="41"/>
  <c r="D75" i="41"/>
  <c r="D76" i="41"/>
  <c r="D77" i="41"/>
  <c r="D78" i="41"/>
  <c r="D79" i="41"/>
  <c r="D80" i="41"/>
  <c r="D81" i="41"/>
  <c r="D82" i="41"/>
  <c r="D83" i="41"/>
  <c r="D84" i="41"/>
  <c r="D85" i="41"/>
  <c r="D86" i="41"/>
  <c r="D9" i="40"/>
  <c r="D10" i="40"/>
  <c r="D11" i="40"/>
  <c r="D12" i="40"/>
  <c r="D13" i="40"/>
  <c r="D14" i="40"/>
  <c r="D15" i="40"/>
  <c r="D16" i="40"/>
  <c r="D17" i="40"/>
  <c r="D18" i="40"/>
  <c r="D19" i="40"/>
  <c r="D20" i="40"/>
  <c r="D21" i="40"/>
  <c r="D22" i="40"/>
  <c r="D23" i="40"/>
  <c r="D24" i="40"/>
  <c r="D25" i="40"/>
  <c r="D26" i="40"/>
  <c r="D27" i="40"/>
  <c r="D28" i="40"/>
  <c r="D29" i="40"/>
  <c r="D30" i="40"/>
  <c r="D31" i="40"/>
  <c r="D32" i="40"/>
  <c r="D33" i="40"/>
  <c r="D34" i="40"/>
  <c r="D35" i="40"/>
  <c r="D36" i="40"/>
  <c r="D37" i="40"/>
  <c r="D38" i="40"/>
  <c r="D39" i="40"/>
  <c r="D40" i="40"/>
  <c r="D41" i="40"/>
  <c r="D42" i="40"/>
  <c r="D43" i="40"/>
  <c r="D44" i="40"/>
  <c r="D45" i="40"/>
  <c r="D46" i="40"/>
  <c r="D47" i="40"/>
  <c r="D48" i="40"/>
  <c r="D49" i="40"/>
  <c r="D50" i="40"/>
  <c r="D51" i="40"/>
  <c r="D52" i="40"/>
  <c r="D53" i="40"/>
  <c r="D54" i="40"/>
  <c r="D55" i="40"/>
  <c r="D56" i="40"/>
  <c r="D57" i="40"/>
  <c r="D58" i="40"/>
  <c r="D59" i="40"/>
  <c r="D60" i="40"/>
  <c r="D61" i="40"/>
  <c r="D62" i="40"/>
  <c r="D63" i="40"/>
  <c r="D64" i="40"/>
  <c r="D65" i="40"/>
  <c r="D66" i="40"/>
  <c r="D67" i="40"/>
  <c r="D68" i="40"/>
  <c r="D69" i="40"/>
  <c r="D70" i="40"/>
  <c r="D71" i="40"/>
  <c r="D72" i="40"/>
  <c r="D73" i="40"/>
  <c r="D74" i="40"/>
  <c r="D75" i="40"/>
  <c r="D76" i="40"/>
  <c r="D77" i="40"/>
  <c r="D78" i="40"/>
  <c r="D79" i="40"/>
  <c r="D80" i="40"/>
  <c r="D81" i="40"/>
  <c r="D82" i="40"/>
  <c r="D83" i="40"/>
  <c r="D84" i="40"/>
  <c r="D85" i="40"/>
  <c r="D86" i="40"/>
  <c r="D87" i="40"/>
  <c r="D88" i="40"/>
  <c r="D89" i="40"/>
  <c r="D90" i="40"/>
  <c r="D91" i="40"/>
  <c r="D92" i="40"/>
  <c r="D93" i="40"/>
  <c r="D94" i="40"/>
  <c r="D95" i="40"/>
  <c r="D96" i="40"/>
  <c r="D97" i="40"/>
  <c r="D98" i="40"/>
  <c r="D99" i="40"/>
  <c r="D100" i="40"/>
  <c r="D101" i="40"/>
  <c r="D102" i="40"/>
  <c r="D103" i="40"/>
  <c r="D104" i="40"/>
  <c r="D105" i="40"/>
  <c r="D106" i="40"/>
  <c r="D107" i="40"/>
  <c r="D108" i="40"/>
  <c r="D109" i="40"/>
  <c r="D110" i="40"/>
  <c r="D111" i="40"/>
  <c r="D112" i="40"/>
  <c r="D113" i="40"/>
  <c r="D114" i="40"/>
  <c r="D115" i="40"/>
  <c r="D116" i="40"/>
  <c r="D117" i="40"/>
  <c r="D118" i="40"/>
  <c r="D119" i="40"/>
  <c r="D120" i="40"/>
  <c r="D121" i="40"/>
  <c r="D122" i="40"/>
  <c r="D123" i="40"/>
  <c r="D124" i="40"/>
  <c r="D125" i="40"/>
  <c r="D126" i="40"/>
  <c r="D127" i="40"/>
  <c r="D128" i="40"/>
  <c r="D129" i="40"/>
  <c r="D130" i="40"/>
  <c r="D131" i="40"/>
  <c r="D132" i="40"/>
  <c r="D133" i="40"/>
  <c r="D134" i="40"/>
  <c r="D135" i="40"/>
  <c r="D136" i="40"/>
  <c r="D137" i="40"/>
  <c r="D138" i="40"/>
  <c r="D139" i="40"/>
  <c r="D140" i="40"/>
  <c r="D141" i="40"/>
  <c r="D142" i="40"/>
  <c r="D143" i="40"/>
  <c r="D144" i="40"/>
  <c r="D145" i="40"/>
  <c r="D146" i="40"/>
  <c r="D147" i="40"/>
  <c r="D148" i="40"/>
  <c r="D149" i="40"/>
  <c r="D150" i="40"/>
  <c r="D151" i="40"/>
  <c r="D152" i="40"/>
  <c r="D153" i="40"/>
  <c r="D154" i="40"/>
  <c r="D155" i="40"/>
  <c r="D156" i="40"/>
  <c r="D157" i="40"/>
  <c r="D9" i="39"/>
  <c r="D15" i="39"/>
  <c r="D16" i="39"/>
  <c r="D17" i="39"/>
  <c r="D18" i="39"/>
  <c r="D19" i="39"/>
  <c r="D20" i="39"/>
  <c r="D21" i="39"/>
  <c r="D22" i="39"/>
  <c r="D23" i="39"/>
  <c r="D24" i="39"/>
  <c r="D25" i="39"/>
  <c r="D26" i="39"/>
  <c r="D27" i="39"/>
  <c r="D28" i="39"/>
  <c r="D29" i="39"/>
  <c r="D30" i="39"/>
  <c r="D31" i="39"/>
  <c r="D32" i="39"/>
  <c r="D33" i="39"/>
  <c r="D34" i="39"/>
  <c r="D35" i="39"/>
  <c r="D36" i="39"/>
  <c r="D37" i="39"/>
  <c r="D38" i="39"/>
  <c r="D39" i="39"/>
  <c r="D40" i="39"/>
  <c r="D41" i="39"/>
  <c r="D42" i="39"/>
  <c r="D43" i="39"/>
  <c r="D44" i="39"/>
  <c r="D45" i="39"/>
  <c r="D46" i="39"/>
  <c r="D47" i="39"/>
  <c r="D48" i="39"/>
  <c r="D49" i="39"/>
  <c r="D50" i="39"/>
  <c r="D51" i="39"/>
  <c r="D52" i="39"/>
  <c r="D53" i="39"/>
  <c r="D54" i="39"/>
  <c r="D55" i="39"/>
  <c r="D56" i="39"/>
  <c r="D57" i="39"/>
  <c r="D58" i="39"/>
  <c r="D59" i="39"/>
  <c r="D60" i="39"/>
  <c r="D61" i="39"/>
  <c r="D62" i="39"/>
  <c r="D63" i="39"/>
  <c r="D64" i="39"/>
  <c r="D65" i="39"/>
  <c r="D66" i="39"/>
  <c r="D67" i="39"/>
  <c r="D68" i="39"/>
  <c r="D69" i="39"/>
  <c r="D70" i="39"/>
  <c r="D71" i="39"/>
  <c r="D72" i="39"/>
  <c r="D73" i="39"/>
  <c r="D74" i="39"/>
  <c r="D75" i="39"/>
  <c r="D76" i="39"/>
  <c r="D77" i="39"/>
  <c r="D78" i="39"/>
  <c r="D79" i="39"/>
  <c r="D80" i="39"/>
  <c r="D81" i="39"/>
  <c r="D82" i="39"/>
  <c r="D83" i="39"/>
  <c r="D84" i="39"/>
  <c r="D85" i="39"/>
  <c r="D86" i="39"/>
  <c r="D87" i="39"/>
  <c r="D88" i="39"/>
  <c r="D89" i="39"/>
  <c r="D90" i="39"/>
  <c r="D91" i="39"/>
  <c r="D92" i="39"/>
  <c r="D93" i="39"/>
  <c r="D94" i="39"/>
  <c r="D95" i="39"/>
  <c r="D96" i="39"/>
  <c r="D97" i="39"/>
  <c r="D98" i="39"/>
  <c r="D99" i="39"/>
  <c r="D100" i="39"/>
  <c r="D101" i="39"/>
  <c r="D102" i="39"/>
  <c r="D103" i="39"/>
  <c r="D104" i="39"/>
  <c r="D105" i="39"/>
  <c r="D106" i="39"/>
  <c r="D107" i="39"/>
  <c r="D108" i="39"/>
  <c r="D109" i="39"/>
  <c r="D110" i="39"/>
  <c r="D111" i="39"/>
  <c r="D112" i="39"/>
  <c r="D113" i="39"/>
  <c r="D114" i="39"/>
  <c r="D115" i="39"/>
  <c r="D116" i="39"/>
  <c r="D117" i="39"/>
  <c r="D118" i="39"/>
  <c r="D119" i="39"/>
  <c r="D120" i="39"/>
  <c r="D121" i="39"/>
  <c r="D122" i="39"/>
  <c r="D123" i="39"/>
  <c r="D124" i="39"/>
  <c r="D125" i="39"/>
  <c r="D126" i="39"/>
  <c r="D127" i="39"/>
  <c r="D128" i="39"/>
  <c r="D129" i="39"/>
  <c r="D130" i="39"/>
  <c r="D131" i="39"/>
  <c r="D132" i="39"/>
  <c r="D133" i="39"/>
  <c r="D134" i="39"/>
  <c r="D135" i="39"/>
  <c r="D136" i="39"/>
  <c r="D137" i="39"/>
  <c r="D10" i="39"/>
  <c r="D11" i="39"/>
  <c r="D12" i="39"/>
  <c r="D13" i="39"/>
  <c r="D14" i="39"/>
  <c r="G1633" i="48"/>
  <c r="F1633" i="48"/>
  <c r="G1632" i="48"/>
  <c r="F1632" i="48"/>
  <c r="G1631" i="48"/>
  <c r="F1631" i="48"/>
  <c r="G1630" i="48"/>
  <c r="F1630" i="48"/>
  <c r="G1629" i="48"/>
  <c r="F1629" i="48"/>
  <c r="G1628" i="48"/>
  <c r="F1628" i="48"/>
  <c r="G1627" i="48"/>
  <c r="F1627" i="48"/>
  <c r="G1626" i="48"/>
  <c r="F1626" i="48"/>
  <c r="G1625" i="48"/>
  <c r="F1625" i="48"/>
  <c r="G1624" i="48"/>
  <c r="F1624" i="48"/>
  <c r="G1623" i="48"/>
  <c r="F1623" i="48"/>
  <c r="G1622" i="48"/>
  <c r="F1622" i="48"/>
  <c r="G1621" i="48"/>
  <c r="F1621" i="48"/>
  <c r="G1620" i="48"/>
  <c r="F1620" i="48"/>
  <c r="G1619" i="48"/>
  <c r="F1619" i="48"/>
  <c r="G1618" i="48"/>
  <c r="F1618" i="48"/>
  <c r="G1617" i="48"/>
  <c r="F1617" i="48"/>
  <c r="G1616" i="48"/>
  <c r="F1616" i="48"/>
  <c r="G1615" i="48"/>
  <c r="F1615" i="48"/>
  <c r="G1614" i="48"/>
  <c r="F1614" i="48"/>
  <c r="G1613" i="48"/>
  <c r="F1613" i="48"/>
  <c r="G1612" i="48"/>
  <c r="F1612" i="48"/>
  <c r="G1611" i="48"/>
  <c r="F1611" i="48"/>
  <c r="G1610" i="48"/>
  <c r="F1610" i="48"/>
  <c r="G1609" i="48"/>
  <c r="F1609" i="48"/>
  <c r="G1608" i="48"/>
  <c r="F1608" i="48"/>
  <c r="G1607" i="48"/>
  <c r="F1607" i="48"/>
  <c r="G1606" i="48"/>
  <c r="F1606" i="48"/>
  <c r="G1605" i="48"/>
  <c r="F1605" i="48"/>
  <c r="G1604" i="48"/>
  <c r="F1604" i="48"/>
  <c r="G1603" i="48"/>
  <c r="F1603" i="48"/>
  <c r="G1602" i="48"/>
  <c r="F1602" i="48"/>
  <c r="G1601" i="48"/>
  <c r="F1601" i="48"/>
  <c r="G1600" i="48"/>
  <c r="F1600" i="48"/>
  <c r="G1599" i="48"/>
  <c r="F1599" i="48"/>
  <c r="G1598" i="48"/>
  <c r="F1598" i="48"/>
  <c r="G1597" i="48"/>
  <c r="F1597" i="48"/>
  <c r="G1596" i="48"/>
  <c r="F1596" i="48"/>
  <c r="G1595" i="48"/>
  <c r="F1595" i="48"/>
  <c r="G1594" i="48"/>
  <c r="F1594" i="48"/>
  <c r="G1593" i="48"/>
  <c r="F1593" i="48"/>
  <c r="G1592" i="48"/>
  <c r="F1592" i="48"/>
  <c r="G1591" i="48"/>
  <c r="F1591" i="48"/>
  <c r="G1590" i="48"/>
  <c r="F1590" i="48"/>
  <c r="G1589" i="48"/>
  <c r="F1589" i="48"/>
  <c r="G1588" i="48"/>
  <c r="F1588" i="48"/>
  <c r="G1587" i="48"/>
  <c r="F1587" i="48"/>
  <c r="G1586" i="48"/>
  <c r="F1586" i="48"/>
  <c r="G1585" i="48"/>
  <c r="F1585" i="48"/>
  <c r="G1584" i="48"/>
  <c r="F1584" i="48"/>
  <c r="G1583" i="48"/>
  <c r="F1583" i="48"/>
  <c r="G1582" i="48"/>
  <c r="F1582" i="48"/>
  <c r="G1581" i="48"/>
  <c r="F1581" i="48"/>
  <c r="G1580" i="48"/>
  <c r="F1580" i="48"/>
  <c r="G1579" i="48"/>
  <c r="F1579" i="48"/>
  <c r="G1578" i="48"/>
  <c r="F1578" i="48"/>
  <c r="G1577" i="48"/>
  <c r="F1577" i="48"/>
  <c r="G1576" i="48"/>
  <c r="F1576" i="48"/>
  <c r="G1575" i="48"/>
  <c r="F1575" i="48"/>
  <c r="G1574" i="48"/>
  <c r="F1574" i="48"/>
  <c r="G1573" i="48"/>
  <c r="F1573" i="48"/>
  <c r="G1572" i="48"/>
  <c r="F1572" i="48"/>
  <c r="G1571" i="48"/>
  <c r="F1571" i="48"/>
  <c r="G1570" i="48"/>
  <c r="F1570" i="48"/>
  <c r="G1569" i="48"/>
  <c r="F1569" i="48"/>
  <c r="G1568" i="48"/>
  <c r="F1568" i="48"/>
  <c r="G1567" i="48"/>
  <c r="F1567" i="48"/>
  <c r="G1566" i="48"/>
  <c r="F1566" i="48"/>
  <c r="G1565" i="48"/>
  <c r="F1565" i="48"/>
  <c r="G1564" i="48"/>
  <c r="F1564" i="48"/>
  <c r="G1563" i="48"/>
  <c r="F1563" i="48"/>
  <c r="G1562" i="48"/>
  <c r="F1562" i="48"/>
  <c r="G1561" i="48"/>
  <c r="F1561" i="48"/>
  <c r="G1560" i="48"/>
  <c r="F1560" i="48"/>
  <c r="G1559" i="48"/>
  <c r="F1559" i="48"/>
  <c r="G1558" i="48"/>
  <c r="F1558" i="48"/>
  <c r="G1557" i="48"/>
  <c r="F1557" i="48"/>
  <c r="G1556" i="48"/>
  <c r="F1556" i="48"/>
  <c r="G1555" i="48"/>
  <c r="F1555" i="48"/>
  <c r="G1554" i="48"/>
  <c r="F1554" i="48"/>
  <c r="G1553" i="48"/>
  <c r="F1553" i="48"/>
  <c r="G1552" i="48"/>
  <c r="F1552" i="48"/>
  <c r="G1551" i="48"/>
  <c r="F1551" i="48"/>
  <c r="G1550" i="48"/>
  <c r="F1550" i="48"/>
  <c r="G1549" i="48"/>
  <c r="F1549" i="48"/>
  <c r="G1548" i="48"/>
  <c r="F1548" i="48"/>
  <c r="G1547" i="48"/>
  <c r="F1547" i="48"/>
  <c r="G1546" i="48"/>
  <c r="F1546" i="48"/>
  <c r="G1545" i="48"/>
  <c r="F1545" i="48"/>
  <c r="G1544" i="48"/>
  <c r="F1544" i="48"/>
  <c r="G1543" i="48"/>
  <c r="F1543" i="48"/>
  <c r="G1542" i="48"/>
  <c r="F1542" i="48"/>
  <c r="G1541" i="48"/>
  <c r="F1541" i="48"/>
  <c r="G1540" i="48"/>
  <c r="F1540" i="48"/>
  <c r="G1539" i="48"/>
  <c r="F1539" i="48"/>
  <c r="G1538" i="48"/>
  <c r="F1538" i="48"/>
  <c r="G1537" i="48"/>
  <c r="F1537" i="48"/>
  <c r="G1536" i="48"/>
  <c r="F1536" i="48"/>
  <c r="G1535" i="48"/>
  <c r="F1535" i="48"/>
  <c r="G1534" i="48"/>
  <c r="F1534" i="48"/>
  <c r="G1533" i="48"/>
  <c r="F1533" i="48"/>
  <c r="G1532" i="48"/>
  <c r="F1532" i="48"/>
  <c r="G1531" i="48"/>
  <c r="F1531" i="48"/>
  <c r="G1530" i="48"/>
  <c r="F1530" i="48"/>
  <c r="G1529" i="48"/>
  <c r="F1529" i="48"/>
  <c r="G1528" i="48"/>
  <c r="F1528" i="48"/>
  <c r="G1527" i="48"/>
  <c r="F1527" i="48"/>
  <c r="G1526" i="48"/>
  <c r="F1526" i="48"/>
  <c r="G1525" i="48"/>
  <c r="F1525" i="48"/>
  <c r="G1524" i="48"/>
  <c r="F1524" i="48"/>
  <c r="G1523" i="48"/>
  <c r="F1523" i="48"/>
  <c r="G1522" i="48"/>
  <c r="F1522" i="48"/>
  <c r="G1521" i="48"/>
  <c r="F1521" i="48"/>
  <c r="G1520" i="48"/>
  <c r="F1520" i="48"/>
  <c r="G1519" i="48"/>
  <c r="F1519" i="48"/>
  <c r="G1518" i="48"/>
  <c r="F1518" i="48"/>
  <c r="G1517" i="48"/>
  <c r="F1517" i="48"/>
  <c r="G1516" i="48"/>
  <c r="F1516" i="48"/>
  <c r="G1515" i="48"/>
  <c r="F1515" i="48"/>
  <c r="G1514" i="48"/>
  <c r="F1514" i="48"/>
  <c r="G1513" i="48"/>
  <c r="F1513" i="48"/>
  <c r="G1512" i="48"/>
  <c r="F1512" i="48"/>
  <c r="G1511" i="48"/>
  <c r="F1511" i="48"/>
  <c r="G1510" i="48"/>
  <c r="F1510" i="48"/>
  <c r="G1509" i="48"/>
  <c r="F1509" i="48"/>
  <c r="G1508" i="48"/>
  <c r="F1508" i="48"/>
  <c r="G1507" i="48"/>
  <c r="F1507" i="48"/>
  <c r="G1506" i="48"/>
  <c r="F1506" i="48"/>
  <c r="G1505" i="48"/>
  <c r="F1505" i="48"/>
  <c r="G1504" i="48"/>
  <c r="F1504" i="48"/>
  <c r="G1503" i="48"/>
  <c r="F1503" i="48"/>
  <c r="G1502" i="48"/>
  <c r="F1502" i="48"/>
  <c r="G1501" i="48"/>
  <c r="F1501" i="48"/>
  <c r="G1500" i="48"/>
  <c r="F1500" i="48"/>
  <c r="G1499" i="48"/>
  <c r="F1499" i="48"/>
  <c r="G1498" i="48"/>
  <c r="F1498" i="48"/>
  <c r="G1497" i="48"/>
  <c r="F1497" i="48"/>
  <c r="G1496" i="48"/>
  <c r="F1496" i="48"/>
  <c r="G1495" i="48"/>
  <c r="F1495" i="48"/>
  <c r="G1494" i="48"/>
  <c r="F1494" i="48"/>
  <c r="G1493" i="48"/>
  <c r="F1493" i="48"/>
  <c r="G1492" i="48"/>
  <c r="F1492" i="48"/>
  <c r="G1491" i="48"/>
  <c r="F1491" i="48"/>
  <c r="G1490" i="48"/>
  <c r="F1490" i="48"/>
  <c r="G1489" i="48"/>
  <c r="F1489" i="48"/>
  <c r="G1488" i="48"/>
  <c r="F1488" i="48"/>
  <c r="G1487" i="48"/>
  <c r="F1487" i="48"/>
  <c r="G1486" i="48"/>
  <c r="F1486" i="48"/>
  <c r="G1485" i="48"/>
  <c r="F1485" i="48"/>
  <c r="G1484" i="48"/>
  <c r="F1484" i="48"/>
  <c r="G1483" i="48"/>
  <c r="F1483" i="48"/>
  <c r="G1482" i="48"/>
  <c r="F1482" i="48"/>
  <c r="G1481" i="48"/>
  <c r="F1481" i="48"/>
  <c r="G1480" i="48"/>
  <c r="F1480" i="48"/>
  <c r="G1479" i="48"/>
  <c r="F1479" i="48"/>
  <c r="G1478" i="48"/>
  <c r="F1478" i="48"/>
  <c r="G1477" i="48"/>
  <c r="F1477" i="48"/>
  <c r="G1476" i="48"/>
  <c r="F1476" i="48"/>
  <c r="G1475" i="48"/>
  <c r="F1475" i="48"/>
  <c r="G1474" i="48"/>
  <c r="F1474" i="48"/>
  <c r="G1473" i="48"/>
  <c r="F1473" i="48"/>
  <c r="G1472" i="48"/>
  <c r="F1472" i="48"/>
  <c r="G1471" i="48"/>
  <c r="F1471" i="48"/>
  <c r="G1470" i="48"/>
  <c r="F1470" i="48"/>
  <c r="G1469" i="48"/>
  <c r="F1469" i="48"/>
  <c r="G1468" i="48"/>
  <c r="F1468" i="48"/>
  <c r="G1467" i="48"/>
  <c r="F1467" i="48"/>
  <c r="G1466" i="48"/>
  <c r="F1466" i="48"/>
  <c r="G1465" i="48"/>
  <c r="F1465" i="48"/>
  <c r="G1464" i="48"/>
  <c r="F1464" i="48"/>
  <c r="G1463" i="48"/>
  <c r="F1463" i="48"/>
  <c r="G1462" i="48"/>
  <c r="F1462" i="48"/>
  <c r="G1461" i="48"/>
  <c r="F1461" i="48"/>
  <c r="G1460" i="48"/>
  <c r="F1460" i="48"/>
  <c r="G1459" i="48"/>
  <c r="F1459" i="48"/>
  <c r="G1458" i="48"/>
  <c r="F1458" i="48"/>
  <c r="G1457" i="48"/>
  <c r="F1457" i="48"/>
  <c r="G1456" i="48"/>
  <c r="F1456" i="48"/>
  <c r="G1455" i="48"/>
  <c r="F1455" i="48"/>
  <c r="G1454" i="48"/>
  <c r="F1454" i="48"/>
  <c r="G1453" i="48"/>
  <c r="F1453" i="48"/>
  <c r="G1452" i="48"/>
  <c r="F1452" i="48"/>
  <c r="G1451" i="48"/>
  <c r="F1451" i="48"/>
  <c r="G1450" i="48"/>
  <c r="F1450" i="48"/>
  <c r="G1449" i="48"/>
  <c r="F1449" i="48"/>
  <c r="G1448" i="48"/>
  <c r="F1448" i="48"/>
  <c r="G1447" i="48"/>
  <c r="F1447" i="48"/>
  <c r="G1446" i="48"/>
  <c r="F1446" i="48"/>
  <c r="G1445" i="48"/>
  <c r="F1445" i="48"/>
  <c r="G1444" i="48"/>
  <c r="F1444" i="48"/>
  <c r="G1443" i="48"/>
  <c r="F1443" i="48"/>
  <c r="G1442" i="48"/>
  <c r="F1442" i="48"/>
  <c r="G1441" i="48"/>
  <c r="F1441" i="48"/>
  <c r="G1440" i="48"/>
  <c r="F1440" i="48"/>
  <c r="G1439" i="48"/>
  <c r="F1439" i="48"/>
  <c r="G1438" i="48"/>
  <c r="F1438" i="48"/>
  <c r="G1437" i="48"/>
  <c r="F1437" i="48"/>
  <c r="G1436" i="48"/>
  <c r="F1436" i="48"/>
  <c r="G1435" i="48"/>
  <c r="F1435" i="48"/>
  <c r="G1434" i="48"/>
  <c r="F1434" i="48"/>
  <c r="G1433" i="48"/>
  <c r="F1433" i="48"/>
  <c r="G1432" i="48"/>
  <c r="F1432" i="48"/>
  <c r="G1431" i="48"/>
  <c r="F1431" i="48"/>
  <c r="G1430" i="48"/>
  <c r="F1430" i="48"/>
  <c r="G1429" i="48"/>
  <c r="F1429" i="48"/>
  <c r="G1428" i="48"/>
  <c r="F1428" i="48"/>
  <c r="G1427" i="48"/>
  <c r="F1427" i="48"/>
  <c r="G1426" i="48"/>
  <c r="F1426" i="48"/>
  <c r="G1425" i="48"/>
  <c r="F1425" i="48"/>
  <c r="G1424" i="48"/>
  <c r="F1424" i="48"/>
  <c r="G1423" i="48"/>
  <c r="F1423" i="48"/>
  <c r="G1422" i="48"/>
  <c r="F1422" i="48"/>
  <c r="G1421" i="48"/>
  <c r="F1421" i="48"/>
  <c r="G1420" i="48"/>
  <c r="F1420" i="48"/>
  <c r="G1419" i="48"/>
  <c r="F1419" i="48"/>
  <c r="G1418" i="48"/>
  <c r="F1418" i="48"/>
  <c r="G1417" i="48"/>
  <c r="F1417" i="48"/>
  <c r="G1416" i="48"/>
  <c r="F1416" i="48"/>
  <c r="G1415" i="48"/>
  <c r="F1415" i="48"/>
  <c r="G1414" i="48"/>
  <c r="F1414" i="48"/>
  <c r="G1413" i="48"/>
  <c r="F1413" i="48"/>
  <c r="G1412" i="48"/>
  <c r="F1412" i="48"/>
  <c r="G1411" i="48"/>
  <c r="F1411" i="48"/>
  <c r="G1410" i="48"/>
  <c r="F1410" i="48"/>
  <c r="G1409" i="48"/>
  <c r="F1409" i="48"/>
  <c r="G1408" i="48"/>
  <c r="F1408" i="48"/>
  <c r="G1407" i="48"/>
  <c r="F1407" i="48"/>
  <c r="G1406" i="48"/>
  <c r="F1406" i="48"/>
  <c r="G1405" i="48"/>
  <c r="F1405" i="48"/>
  <c r="G1404" i="48"/>
  <c r="F1404" i="48"/>
  <c r="G1403" i="48"/>
  <c r="F1403" i="48"/>
  <c r="G1402" i="48"/>
  <c r="F1402" i="48"/>
  <c r="G1401" i="48"/>
  <c r="F1401" i="48"/>
  <c r="G1400" i="48"/>
  <c r="F1400" i="48"/>
  <c r="G1399" i="48"/>
  <c r="F1399" i="48"/>
  <c r="G1398" i="48"/>
  <c r="F1398" i="48"/>
  <c r="G1397" i="48"/>
  <c r="F1397" i="48"/>
  <c r="G1396" i="48"/>
  <c r="F1396" i="48"/>
  <c r="G1395" i="48"/>
  <c r="F1395" i="48"/>
  <c r="G1394" i="48"/>
  <c r="F1394" i="48"/>
  <c r="G1393" i="48"/>
  <c r="F1393" i="48"/>
  <c r="G1392" i="48"/>
  <c r="F1392" i="48"/>
  <c r="G1391" i="48"/>
  <c r="F1391" i="48"/>
  <c r="G1390" i="48"/>
  <c r="F1390" i="48"/>
  <c r="G1389" i="48"/>
  <c r="F1389" i="48"/>
  <c r="G1388" i="48"/>
  <c r="F1388" i="48"/>
  <c r="G1387" i="48"/>
  <c r="F1387" i="48"/>
  <c r="G1386" i="48"/>
  <c r="F1386" i="48"/>
  <c r="G1385" i="48"/>
  <c r="F1385" i="48"/>
  <c r="G1384" i="48"/>
  <c r="F1384" i="48"/>
  <c r="G1383" i="48"/>
  <c r="F1383" i="48"/>
  <c r="G1382" i="48"/>
  <c r="F1382" i="48"/>
  <c r="G1381" i="48"/>
  <c r="F1381" i="48"/>
  <c r="G1380" i="48"/>
  <c r="F1380" i="48"/>
  <c r="G1379" i="48"/>
  <c r="F1379" i="48"/>
  <c r="G1378" i="48"/>
  <c r="F1378" i="48"/>
  <c r="G1377" i="48"/>
  <c r="F1377" i="48"/>
  <c r="G1376" i="48"/>
  <c r="F1376" i="48"/>
  <c r="G1375" i="48"/>
  <c r="F1375" i="48"/>
  <c r="G1374" i="48"/>
  <c r="F1374" i="48"/>
  <c r="G1373" i="48"/>
  <c r="F1373" i="48"/>
  <c r="G1372" i="48"/>
  <c r="F1372" i="48"/>
  <c r="G1371" i="48"/>
  <c r="F1371" i="48"/>
  <c r="G1370" i="48"/>
  <c r="F1370" i="48"/>
  <c r="G1369" i="48"/>
  <c r="F1369" i="48"/>
  <c r="G1368" i="48"/>
  <c r="F1368" i="48"/>
  <c r="G1367" i="48"/>
  <c r="F1367" i="48"/>
  <c r="G1366" i="48"/>
  <c r="F1366" i="48"/>
  <c r="G1365" i="48"/>
  <c r="F1365" i="48"/>
  <c r="G1364" i="48"/>
  <c r="F1364" i="48"/>
  <c r="G1363" i="48"/>
  <c r="F1363" i="48"/>
  <c r="G1362" i="48"/>
  <c r="F1362" i="48"/>
  <c r="G1361" i="48"/>
  <c r="F1361" i="48"/>
  <c r="G1360" i="48"/>
  <c r="F1360" i="48"/>
  <c r="G1359" i="48"/>
  <c r="F1359" i="48"/>
  <c r="G1358" i="48"/>
  <c r="F1358" i="48"/>
  <c r="G1357" i="48"/>
  <c r="F1357" i="48"/>
  <c r="G1356" i="48"/>
  <c r="F1356" i="48"/>
  <c r="G1355" i="48"/>
  <c r="F1355" i="48"/>
  <c r="G1354" i="48"/>
  <c r="F1354" i="48"/>
  <c r="G1353" i="48"/>
  <c r="F1353" i="48"/>
  <c r="G1352" i="48"/>
  <c r="F1352" i="48"/>
  <c r="G1351" i="48"/>
  <c r="F1351" i="48"/>
  <c r="G1350" i="48"/>
  <c r="F1350" i="48"/>
  <c r="G1349" i="48"/>
  <c r="F1349" i="48"/>
  <c r="G1348" i="48"/>
  <c r="F1348" i="48"/>
  <c r="G1347" i="48"/>
  <c r="F1347" i="48"/>
  <c r="G1346" i="48"/>
  <c r="F1346" i="48"/>
  <c r="G1345" i="48"/>
  <c r="F1345" i="48"/>
  <c r="G1344" i="48"/>
  <c r="F1344" i="48"/>
  <c r="G1343" i="48"/>
  <c r="F1343" i="48"/>
  <c r="G1342" i="48"/>
  <c r="F1342" i="48"/>
  <c r="G1341" i="48"/>
  <c r="F1341" i="48"/>
  <c r="G1340" i="48"/>
  <c r="F1340" i="48"/>
  <c r="G1339" i="48"/>
  <c r="F1339" i="48"/>
  <c r="G1338" i="48"/>
  <c r="F1338" i="48"/>
  <c r="G1337" i="48"/>
  <c r="F1337" i="48"/>
  <c r="G1336" i="48"/>
  <c r="F1336" i="48"/>
  <c r="G1335" i="48"/>
  <c r="F1335" i="48"/>
  <c r="G1334" i="48"/>
  <c r="F1334" i="48"/>
  <c r="G1333" i="48"/>
  <c r="F1333" i="48"/>
  <c r="G1332" i="48"/>
  <c r="F1332" i="48"/>
  <c r="G1331" i="48"/>
  <c r="F1331" i="48"/>
  <c r="G1330" i="48"/>
  <c r="F1330" i="48"/>
  <c r="G1329" i="48"/>
  <c r="F1329" i="48"/>
  <c r="G1328" i="48"/>
  <c r="F1328" i="48"/>
  <c r="G1327" i="48"/>
  <c r="F1327" i="48"/>
  <c r="G1326" i="48"/>
  <c r="F1326" i="48"/>
  <c r="G1325" i="48"/>
  <c r="F1325" i="48"/>
  <c r="G1324" i="48"/>
  <c r="F1324" i="48"/>
  <c r="G1323" i="48"/>
  <c r="F1323" i="48"/>
  <c r="G1322" i="48"/>
  <c r="F1322" i="48"/>
  <c r="G1321" i="48"/>
  <c r="F1321" i="48"/>
  <c r="G1320" i="48"/>
  <c r="F1320" i="48"/>
  <c r="G1319" i="48"/>
  <c r="F1319" i="48"/>
  <c r="G1318" i="48"/>
  <c r="F1318" i="48"/>
  <c r="G1317" i="48"/>
  <c r="F1317" i="48"/>
  <c r="G1316" i="48"/>
  <c r="F1316" i="48"/>
  <c r="G1315" i="48"/>
  <c r="F1315" i="48"/>
  <c r="G1314" i="48"/>
  <c r="F1314" i="48"/>
  <c r="G1313" i="48"/>
  <c r="F1313" i="48"/>
  <c r="G1312" i="48"/>
  <c r="F1312" i="48"/>
  <c r="G1311" i="48"/>
  <c r="F1311" i="48"/>
  <c r="G1310" i="48"/>
  <c r="F1310" i="48"/>
  <c r="G1309" i="48"/>
  <c r="F1309" i="48"/>
  <c r="G1308" i="48"/>
  <c r="F1308" i="48"/>
  <c r="G1307" i="48"/>
  <c r="F1307" i="48"/>
  <c r="G1306" i="48"/>
  <c r="F1306" i="48"/>
  <c r="G1305" i="48"/>
  <c r="F1305" i="48"/>
  <c r="G1304" i="48"/>
  <c r="F1304" i="48"/>
  <c r="G1303" i="48"/>
  <c r="F1303" i="48"/>
  <c r="G1302" i="48"/>
  <c r="F1302" i="48"/>
  <c r="G1301" i="48"/>
  <c r="F1301" i="48"/>
  <c r="G1300" i="48"/>
  <c r="F1300" i="48"/>
  <c r="G1299" i="48"/>
  <c r="F1299" i="48"/>
  <c r="G1298" i="48"/>
  <c r="F1298" i="48"/>
  <c r="G1297" i="48"/>
  <c r="F1297" i="48"/>
  <c r="G1296" i="48"/>
  <c r="F1296" i="48"/>
  <c r="G1295" i="48"/>
  <c r="F1295" i="48"/>
  <c r="G1294" i="48"/>
  <c r="F1294" i="48"/>
  <c r="G1293" i="48"/>
  <c r="F1293" i="48"/>
  <c r="G1292" i="48"/>
  <c r="F1292" i="48"/>
  <c r="G1291" i="48"/>
  <c r="F1291" i="48"/>
  <c r="G1290" i="48"/>
  <c r="F1290" i="48"/>
  <c r="G1289" i="48"/>
  <c r="F1289" i="48"/>
  <c r="G1288" i="48"/>
  <c r="F1288" i="48"/>
  <c r="G1287" i="48"/>
  <c r="F1287" i="48"/>
  <c r="G1286" i="48"/>
  <c r="F1286" i="48"/>
  <c r="G1285" i="48"/>
  <c r="F1285" i="48"/>
  <c r="G1284" i="48"/>
  <c r="F1284" i="48"/>
  <c r="G1283" i="48"/>
  <c r="F1283" i="48"/>
  <c r="G1282" i="48"/>
  <c r="F1282" i="48"/>
  <c r="G1281" i="48"/>
  <c r="F1281" i="48"/>
  <c r="G1280" i="48"/>
  <c r="F1280" i="48"/>
  <c r="G1279" i="48"/>
  <c r="F1279" i="48"/>
  <c r="G1278" i="48"/>
  <c r="F1278" i="48"/>
  <c r="G1277" i="48"/>
  <c r="F1277" i="48"/>
  <c r="G1276" i="48"/>
  <c r="F1276" i="48"/>
  <c r="G1275" i="48"/>
  <c r="F1275" i="48"/>
  <c r="G1274" i="48"/>
  <c r="F1274" i="48"/>
  <c r="G1273" i="48"/>
  <c r="F1273" i="48"/>
  <c r="G1272" i="48"/>
  <c r="F1272" i="48"/>
  <c r="G1271" i="48"/>
  <c r="F1271" i="48"/>
  <c r="G1270" i="48"/>
  <c r="F1270" i="48"/>
  <c r="G1269" i="48"/>
  <c r="F1269" i="48"/>
  <c r="G1268" i="48"/>
  <c r="F1268" i="48"/>
  <c r="G1267" i="48"/>
  <c r="F1267" i="48"/>
  <c r="G1266" i="48"/>
  <c r="F1266" i="48"/>
  <c r="G1265" i="48"/>
  <c r="F1265" i="48"/>
  <c r="G1264" i="48"/>
  <c r="F1264" i="48"/>
  <c r="G1263" i="48"/>
  <c r="F1263" i="48"/>
  <c r="G1262" i="48"/>
  <c r="F1262" i="48"/>
  <c r="G1261" i="48"/>
  <c r="F1261" i="48"/>
  <c r="G1260" i="48"/>
  <c r="F1260" i="48"/>
  <c r="G1259" i="48"/>
  <c r="F1259" i="48"/>
  <c r="G1258" i="48"/>
  <c r="F1258" i="48"/>
  <c r="G1257" i="48"/>
  <c r="F1257" i="48"/>
  <c r="G1256" i="48"/>
  <c r="F1256" i="48"/>
  <c r="G1255" i="48"/>
  <c r="F1255" i="48"/>
  <c r="G1254" i="48"/>
  <c r="F1254" i="48"/>
  <c r="G1253" i="48"/>
  <c r="F1253" i="48"/>
  <c r="G1252" i="48"/>
  <c r="F1252" i="48"/>
  <c r="G1251" i="48"/>
  <c r="F1251" i="48"/>
  <c r="G1250" i="48"/>
  <c r="F1250" i="48"/>
  <c r="G1249" i="48"/>
  <c r="F1249" i="48"/>
  <c r="G1248" i="48"/>
  <c r="F1248" i="48"/>
  <c r="G1247" i="48"/>
  <c r="F1247" i="48"/>
  <c r="G1246" i="48"/>
  <c r="F1246" i="48"/>
  <c r="G1245" i="48"/>
  <c r="F1245" i="48"/>
  <c r="G1244" i="48"/>
  <c r="F1244" i="48"/>
  <c r="G1243" i="48"/>
  <c r="F1243" i="48"/>
  <c r="G1242" i="48"/>
  <c r="F1242" i="48"/>
  <c r="G1241" i="48"/>
  <c r="F1241" i="48"/>
  <c r="G1240" i="48"/>
  <c r="F1240" i="48"/>
  <c r="G1239" i="48"/>
  <c r="F1239" i="48"/>
  <c r="G1238" i="48"/>
  <c r="F1238" i="48"/>
  <c r="G1237" i="48"/>
  <c r="F1237" i="48"/>
  <c r="G1236" i="48"/>
  <c r="F1236" i="48"/>
  <c r="G1235" i="48"/>
  <c r="F1235" i="48"/>
  <c r="G1234" i="48"/>
  <c r="F1234" i="48"/>
  <c r="G1233" i="48"/>
  <c r="F1233" i="48"/>
  <c r="G1232" i="48"/>
  <c r="F1232" i="48"/>
  <c r="G1231" i="48"/>
  <c r="F1231" i="48"/>
  <c r="G1230" i="48"/>
  <c r="F1230" i="48"/>
  <c r="G1229" i="48"/>
  <c r="F1229" i="48"/>
  <c r="G1228" i="48"/>
  <c r="F1228" i="48"/>
  <c r="G1227" i="48"/>
  <c r="F1227" i="48"/>
  <c r="G1226" i="48"/>
  <c r="F1226" i="48"/>
  <c r="G1225" i="48"/>
  <c r="F1225" i="48"/>
  <c r="G1224" i="48"/>
  <c r="F1224" i="48"/>
  <c r="G1223" i="48"/>
  <c r="F1223" i="48"/>
  <c r="G1222" i="48"/>
  <c r="F1222" i="48"/>
  <c r="G1221" i="48"/>
  <c r="F1221" i="48"/>
  <c r="G1220" i="48"/>
  <c r="F1220" i="48"/>
  <c r="G1219" i="48"/>
  <c r="F1219" i="48"/>
  <c r="G1218" i="48"/>
  <c r="F1218" i="48"/>
  <c r="G1217" i="48"/>
  <c r="F1217" i="48"/>
  <c r="G1216" i="48"/>
  <c r="F1216" i="48"/>
  <c r="G1215" i="48"/>
  <c r="F1215" i="48"/>
  <c r="G1214" i="48"/>
  <c r="F1214" i="48"/>
  <c r="G1213" i="48"/>
  <c r="F1213" i="48"/>
  <c r="G1212" i="48"/>
  <c r="F1212" i="48"/>
  <c r="G1211" i="48"/>
  <c r="F1211" i="48"/>
  <c r="G1210" i="48"/>
  <c r="F1210" i="48"/>
  <c r="G1209" i="48"/>
  <c r="F1209" i="48"/>
  <c r="G1208" i="48"/>
  <c r="F1208" i="48"/>
  <c r="G1207" i="48"/>
  <c r="F1207" i="48"/>
  <c r="G1206" i="48"/>
  <c r="F1206" i="48"/>
  <c r="G1205" i="48"/>
  <c r="F1205" i="48"/>
  <c r="G1204" i="48"/>
  <c r="F1204" i="48"/>
  <c r="G1203" i="48"/>
  <c r="F1203" i="48"/>
  <c r="G1202" i="48"/>
  <c r="F1202" i="48"/>
  <c r="G1201" i="48"/>
  <c r="F1201" i="48"/>
  <c r="G1200" i="48"/>
  <c r="F1200" i="48"/>
  <c r="G1199" i="48"/>
  <c r="F1199" i="48"/>
  <c r="G1198" i="48"/>
  <c r="F1198" i="48"/>
  <c r="G1197" i="48"/>
  <c r="F1197" i="48"/>
  <c r="G1196" i="48"/>
  <c r="F1196" i="48"/>
  <c r="G1195" i="48"/>
  <c r="F1195" i="48"/>
  <c r="G1194" i="48"/>
  <c r="F1194" i="48"/>
  <c r="G1193" i="48"/>
  <c r="F1193" i="48"/>
  <c r="G1192" i="48"/>
  <c r="F1192" i="48"/>
  <c r="G1191" i="48"/>
  <c r="F1191" i="48"/>
  <c r="G1190" i="48"/>
  <c r="F1190" i="48"/>
  <c r="G1189" i="48"/>
  <c r="F1189" i="48"/>
  <c r="G1188" i="48"/>
  <c r="F1188" i="48"/>
  <c r="G1187" i="48"/>
  <c r="F1187" i="48"/>
  <c r="G1186" i="48"/>
  <c r="F1186" i="48"/>
  <c r="G1185" i="48"/>
  <c r="F1185" i="48"/>
  <c r="G1184" i="48"/>
  <c r="F1184" i="48"/>
  <c r="G1183" i="48"/>
  <c r="F1183" i="48"/>
  <c r="G1182" i="48"/>
  <c r="F1182" i="48"/>
  <c r="G1181" i="48"/>
  <c r="F1181" i="48"/>
  <c r="G1180" i="48"/>
  <c r="F1180" i="48"/>
  <c r="G1179" i="48"/>
  <c r="F1179" i="48"/>
  <c r="G1178" i="48"/>
  <c r="F1178" i="48"/>
  <c r="G1177" i="48"/>
  <c r="F1177" i="48"/>
  <c r="G1176" i="48"/>
  <c r="F1176" i="48"/>
  <c r="G1175" i="48"/>
  <c r="F1175" i="48"/>
  <c r="G1174" i="48"/>
  <c r="F1174" i="48"/>
  <c r="G1173" i="48"/>
  <c r="F1173" i="48"/>
  <c r="G1172" i="48"/>
  <c r="F1172" i="48"/>
  <c r="G1171" i="48"/>
  <c r="F1171" i="48"/>
  <c r="G1170" i="48"/>
  <c r="F1170" i="48"/>
  <c r="G1169" i="48"/>
  <c r="F1169" i="48"/>
  <c r="G1168" i="48"/>
  <c r="F1168" i="48"/>
  <c r="G1167" i="48"/>
  <c r="F1167" i="48"/>
  <c r="G1166" i="48"/>
  <c r="F1166" i="48"/>
  <c r="G1165" i="48"/>
  <c r="F1165" i="48"/>
  <c r="G1164" i="48"/>
  <c r="F1164" i="48"/>
  <c r="G1163" i="48"/>
  <c r="F1163" i="48"/>
  <c r="G1162" i="48"/>
  <c r="F1162" i="48"/>
  <c r="G1161" i="48"/>
  <c r="F1161" i="48"/>
  <c r="G1160" i="48"/>
  <c r="F1160" i="48"/>
  <c r="G1159" i="48"/>
  <c r="F1159" i="48"/>
  <c r="G1158" i="48"/>
  <c r="F1158" i="48"/>
  <c r="G1157" i="48"/>
  <c r="F1157" i="48"/>
  <c r="G1156" i="48"/>
  <c r="F1156" i="48"/>
  <c r="G1155" i="48"/>
  <c r="F1155" i="48"/>
  <c r="G1154" i="48"/>
  <c r="F1154" i="48"/>
  <c r="G1153" i="48"/>
  <c r="F1153" i="48"/>
  <c r="G1152" i="48"/>
  <c r="F1152" i="48"/>
  <c r="G1151" i="48"/>
  <c r="F1151" i="48"/>
  <c r="G1150" i="48"/>
  <c r="F1150" i="48"/>
  <c r="G1149" i="48"/>
  <c r="F1149" i="48"/>
  <c r="G1148" i="48"/>
  <c r="F1148" i="48"/>
  <c r="G1147" i="48"/>
  <c r="F1147" i="48"/>
  <c r="G1146" i="48"/>
  <c r="F1146" i="48"/>
  <c r="G1145" i="48"/>
  <c r="F1145" i="48"/>
  <c r="G1144" i="48"/>
  <c r="F1144" i="48"/>
  <c r="G1143" i="48"/>
  <c r="F1143" i="48"/>
  <c r="G1142" i="48"/>
  <c r="F1142" i="48"/>
  <c r="G1141" i="48"/>
  <c r="F1141" i="48"/>
  <c r="G1140" i="48"/>
  <c r="F1140" i="48"/>
  <c r="G1139" i="48"/>
  <c r="F1139" i="48"/>
  <c r="G1138" i="48"/>
  <c r="F1138" i="48"/>
  <c r="G1137" i="48"/>
  <c r="F1137" i="48"/>
  <c r="G1136" i="48"/>
  <c r="F1136" i="48"/>
  <c r="G1135" i="48"/>
  <c r="F1135" i="48"/>
  <c r="G1134" i="48"/>
  <c r="F1134" i="48"/>
  <c r="G1133" i="48"/>
  <c r="F1133" i="48"/>
  <c r="G1132" i="48"/>
  <c r="F1132" i="48"/>
  <c r="G1131" i="48"/>
  <c r="F1131" i="48"/>
  <c r="G1130" i="48"/>
  <c r="F1130" i="48"/>
  <c r="G1129" i="48"/>
  <c r="F1129" i="48"/>
  <c r="G1128" i="48"/>
  <c r="F1128" i="48"/>
  <c r="G1127" i="48"/>
  <c r="F1127" i="48"/>
  <c r="G1126" i="48"/>
  <c r="F1126" i="48"/>
  <c r="G1125" i="48"/>
  <c r="F1125" i="48"/>
  <c r="G1124" i="48"/>
  <c r="F1124" i="48"/>
  <c r="G1123" i="48"/>
  <c r="F1123" i="48"/>
  <c r="G1122" i="48"/>
  <c r="F1122" i="48"/>
  <c r="G1121" i="48"/>
  <c r="F1121" i="48"/>
  <c r="G1120" i="48"/>
  <c r="F1120" i="48"/>
  <c r="G1119" i="48"/>
  <c r="F1119" i="48"/>
  <c r="G1118" i="48"/>
  <c r="F1118" i="48"/>
  <c r="G1117" i="48"/>
  <c r="F1117" i="48"/>
  <c r="G1116" i="48"/>
  <c r="F1116" i="48"/>
  <c r="G1115" i="48"/>
  <c r="F1115" i="48"/>
  <c r="G1114" i="48"/>
  <c r="F1114" i="48"/>
  <c r="G1113" i="48"/>
  <c r="F1113" i="48"/>
  <c r="G1112" i="48"/>
  <c r="F1112" i="48"/>
  <c r="G1111" i="48"/>
  <c r="F1111" i="48"/>
  <c r="G1110" i="48"/>
  <c r="F1110" i="48"/>
  <c r="G1109" i="48"/>
  <c r="F1109" i="48"/>
  <c r="G1108" i="48"/>
  <c r="F1108" i="48"/>
  <c r="G1107" i="48"/>
  <c r="F1107" i="48"/>
  <c r="G1106" i="48"/>
  <c r="F1106" i="48"/>
  <c r="G1105" i="48"/>
  <c r="F1105" i="48"/>
  <c r="G1104" i="48"/>
  <c r="F1104" i="48"/>
  <c r="G1103" i="48"/>
  <c r="F1103" i="48"/>
  <c r="G1102" i="48"/>
  <c r="F1102" i="48"/>
  <c r="G1101" i="48"/>
  <c r="F1101" i="48"/>
  <c r="G1100" i="48"/>
  <c r="F1100" i="48"/>
  <c r="G1099" i="48"/>
  <c r="F1099" i="48"/>
  <c r="G1098" i="48"/>
  <c r="F1098" i="48"/>
  <c r="G1097" i="48"/>
  <c r="F1097" i="48"/>
  <c r="G1096" i="48"/>
  <c r="F1096" i="48"/>
  <c r="G1095" i="48"/>
  <c r="F1095" i="48"/>
  <c r="G1094" i="48"/>
  <c r="F1094" i="48"/>
  <c r="G1093" i="48"/>
  <c r="F1093" i="48"/>
  <c r="G1092" i="48"/>
  <c r="F1092" i="48"/>
  <c r="G1091" i="48"/>
  <c r="F1091" i="48"/>
  <c r="G1090" i="48"/>
  <c r="F1090" i="48"/>
  <c r="G1089" i="48"/>
  <c r="F1089" i="48"/>
  <c r="G1088" i="48"/>
  <c r="F1088" i="48"/>
  <c r="G1087" i="48"/>
  <c r="F1087" i="48"/>
  <c r="G1086" i="48"/>
  <c r="F1086" i="48"/>
  <c r="G1085" i="48"/>
  <c r="F1085" i="48"/>
  <c r="G1084" i="48"/>
  <c r="F1084" i="48"/>
  <c r="G1083" i="48"/>
  <c r="F1083" i="48"/>
  <c r="G1082" i="48"/>
  <c r="F1082" i="48"/>
  <c r="G1081" i="48"/>
  <c r="F1081" i="48"/>
  <c r="G1080" i="48"/>
  <c r="F1080" i="48"/>
  <c r="G1079" i="48"/>
  <c r="F1079" i="48"/>
  <c r="G1078" i="48"/>
  <c r="F1078" i="48"/>
  <c r="G1077" i="48"/>
  <c r="F1077" i="48"/>
  <c r="G1076" i="48"/>
  <c r="F1076" i="48"/>
  <c r="G1075" i="48"/>
  <c r="F1075" i="48"/>
  <c r="G1074" i="48"/>
  <c r="F1074" i="48"/>
  <c r="G1073" i="48"/>
  <c r="F1073" i="48"/>
  <c r="G1072" i="48"/>
  <c r="F1072" i="48"/>
  <c r="G1071" i="48"/>
  <c r="F1071" i="48"/>
  <c r="G1070" i="48"/>
  <c r="F1070" i="48"/>
  <c r="G1069" i="48"/>
  <c r="F1069" i="48"/>
  <c r="G1068" i="48"/>
  <c r="F1068" i="48"/>
  <c r="G1067" i="48"/>
  <c r="F1067" i="48"/>
  <c r="G1066" i="48"/>
  <c r="F1066" i="48"/>
  <c r="G1065" i="48"/>
  <c r="F1065" i="48"/>
  <c r="G1064" i="48"/>
  <c r="F1064" i="48"/>
  <c r="G1063" i="48"/>
  <c r="F1063" i="48"/>
  <c r="G1062" i="48"/>
  <c r="F1062" i="48"/>
  <c r="G1061" i="48"/>
  <c r="F1061" i="48"/>
  <c r="G1060" i="48"/>
  <c r="F1060" i="48"/>
  <c r="G1059" i="48"/>
  <c r="F1059" i="48"/>
  <c r="G1058" i="48"/>
  <c r="F1058" i="48"/>
  <c r="G1057" i="48"/>
  <c r="F1057" i="48"/>
  <c r="G1056" i="48"/>
  <c r="F1056" i="48"/>
  <c r="G1055" i="48"/>
  <c r="F1055" i="48"/>
  <c r="G1054" i="48"/>
  <c r="F1054" i="48"/>
  <c r="G1053" i="48"/>
  <c r="F1053" i="48"/>
  <c r="G1052" i="48"/>
  <c r="F1052" i="48"/>
  <c r="G1051" i="48"/>
  <c r="F1051" i="48"/>
  <c r="G1050" i="48"/>
  <c r="F1050" i="48"/>
  <c r="G1049" i="48"/>
  <c r="F1049" i="48"/>
  <c r="G1048" i="48"/>
  <c r="F1048" i="48"/>
  <c r="G1047" i="48"/>
  <c r="F1047" i="48"/>
  <c r="G1046" i="48"/>
  <c r="F1046" i="48"/>
  <c r="G1045" i="48"/>
  <c r="F1045" i="48"/>
  <c r="G1044" i="48"/>
  <c r="F1044" i="48"/>
  <c r="G1043" i="48"/>
  <c r="F1043" i="48"/>
  <c r="G1042" i="48"/>
  <c r="F1042" i="48"/>
  <c r="G1041" i="48"/>
  <c r="F1041" i="48"/>
  <c r="G1040" i="48"/>
  <c r="F1040" i="48"/>
  <c r="G1039" i="48"/>
  <c r="F1039" i="48"/>
  <c r="G1038" i="48"/>
  <c r="F1038" i="48"/>
  <c r="G1037" i="48"/>
  <c r="F1037" i="48"/>
  <c r="G1036" i="48"/>
  <c r="F1036" i="48"/>
  <c r="G1035" i="48"/>
  <c r="F1035" i="48"/>
  <c r="G1034" i="48"/>
  <c r="F1034" i="48"/>
  <c r="G1033" i="48"/>
  <c r="F1033" i="48"/>
  <c r="G1032" i="48"/>
  <c r="F1032" i="48"/>
  <c r="G1031" i="48"/>
  <c r="F1031" i="48"/>
  <c r="G1030" i="48"/>
  <c r="F1030" i="48"/>
  <c r="G1029" i="48"/>
  <c r="F1029" i="48"/>
  <c r="G1028" i="48"/>
  <c r="F1028" i="48"/>
  <c r="G1027" i="48"/>
  <c r="F1027" i="48"/>
  <c r="G1026" i="48"/>
  <c r="F1026" i="48"/>
  <c r="G1025" i="48"/>
  <c r="F1025" i="48"/>
  <c r="G1024" i="48"/>
  <c r="F1024" i="48"/>
  <c r="G1023" i="48"/>
  <c r="F1023" i="48"/>
  <c r="G1022" i="48"/>
  <c r="F1022" i="48"/>
  <c r="G1021" i="48"/>
  <c r="F1021" i="48"/>
  <c r="G1020" i="48"/>
  <c r="F1020" i="48"/>
  <c r="G1019" i="48"/>
  <c r="F1019" i="48"/>
  <c r="G1018" i="48"/>
  <c r="F1018" i="48"/>
  <c r="G1017" i="48"/>
  <c r="F1017" i="48"/>
  <c r="G1016" i="48"/>
  <c r="F1016" i="48"/>
  <c r="G1015" i="48"/>
  <c r="F1015" i="48"/>
  <c r="G1014" i="48"/>
  <c r="F1014" i="48"/>
  <c r="G1013" i="48"/>
  <c r="F1013" i="48"/>
  <c r="G1012" i="48"/>
  <c r="F1012" i="48"/>
  <c r="G1011" i="48"/>
  <c r="F1011" i="48"/>
  <c r="G1010" i="48"/>
  <c r="F1010" i="48"/>
  <c r="G1009" i="48"/>
  <c r="F1009" i="48"/>
  <c r="G1008" i="48"/>
  <c r="F1008" i="48"/>
  <c r="G1007" i="48"/>
  <c r="F1007" i="48"/>
  <c r="G1006" i="48"/>
  <c r="F1006" i="48"/>
  <c r="G1005" i="48"/>
  <c r="F1005" i="48"/>
  <c r="G1004" i="48"/>
  <c r="F1004" i="48"/>
  <c r="G1003" i="48"/>
  <c r="F1003" i="48"/>
  <c r="G1002" i="48"/>
  <c r="F1002" i="48"/>
  <c r="G1001" i="48"/>
  <c r="F1001" i="48"/>
  <c r="G1000" i="48"/>
  <c r="F1000" i="48"/>
  <c r="G999" i="48"/>
  <c r="F999" i="48"/>
  <c r="G998" i="48"/>
  <c r="F998" i="48"/>
  <c r="G997" i="48"/>
  <c r="F997" i="48"/>
  <c r="G996" i="48"/>
  <c r="F996" i="48"/>
  <c r="G995" i="48"/>
  <c r="F995" i="48"/>
  <c r="G994" i="48"/>
  <c r="F994" i="48"/>
  <c r="G993" i="48"/>
  <c r="F993" i="48"/>
  <c r="G992" i="48"/>
  <c r="F992" i="48"/>
  <c r="G991" i="48"/>
  <c r="F991" i="48"/>
  <c r="G990" i="48"/>
  <c r="F990" i="48"/>
  <c r="G989" i="48"/>
  <c r="F989" i="48"/>
  <c r="G988" i="48"/>
  <c r="F988" i="48"/>
  <c r="G987" i="48"/>
  <c r="F987" i="48"/>
  <c r="G986" i="48"/>
  <c r="F986" i="48"/>
  <c r="G985" i="48"/>
  <c r="F985" i="48"/>
  <c r="G984" i="48"/>
  <c r="F984" i="48"/>
  <c r="G983" i="48"/>
  <c r="F983" i="48"/>
  <c r="G982" i="48"/>
  <c r="F982" i="48"/>
  <c r="G981" i="48"/>
  <c r="F981" i="48"/>
  <c r="G980" i="48"/>
  <c r="F980" i="48"/>
  <c r="G979" i="48"/>
  <c r="F979" i="48"/>
  <c r="G978" i="48"/>
  <c r="F978" i="48"/>
  <c r="G977" i="48"/>
  <c r="F977" i="48"/>
  <c r="G976" i="48"/>
  <c r="F976" i="48"/>
  <c r="G975" i="48"/>
  <c r="F975" i="48"/>
  <c r="G974" i="48"/>
  <c r="F974" i="48"/>
  <c r="G973" i="48"/>
  <c r="F973" i="48"/>
  <c r="G972" i="48"/>
  <c r="F972" i="48"/>
  <c r="G971" i="48"/>
  <c r="F971" i="48"/>
  <c r="G970" i="48"/>
  <c r="F970" i="48"/>
  <c r="G969" i="48"/>
  <c r="F969" i="48"/>
  <c r="G968" i="48"/>
  <c r="F968" i="48"/>
  <c r="G967" i="48"/>
  <c r="F967" i="48"/>
  <c r="G966" i="48"/>
  <c r="F966" i="48"/>
  <c r="G965" i="48"/>
  <c r="F965" i="48"/>
  <c r="G964" i="48"/>
  <c r="F964" i="48"/>
  <c r="G963" i="48"/>
  <c r="F963" i="48"/>
  <c r="G962" i="48"/>
  <c r="F962" i="48"/>
  <c r="G961" i="48"/>
  <c r="F961" i="48"/>
  <c r="G960" i="48"/>
  <c r="F960" i="48"/>
  <c r="G959" i="48"/>
  <c r="F959" i="48"/>
  <c r="G958" i="48"/>
  <c r="F958" i="48"/>
  <c r="G957" i="48"/>
  <c r="F957" i="48"/>
  <c r="G956" i="48"/>
  <c r="F956" i="48"/>
  <c r="G955" i="48"/>
  <c r="F955" i="48"/>
  <c r="G954" i="48"/>
  <c r="F954" i="48"/>
  <c r="G953" i="48"/>
  <c r="F953" i="48"/>
  <c r="G952" i="48"/>
  <c r="F952" i="48"/>
  <c r="G951" i="48"/>
  <c r="F951" i="48"/>
  <c r="G950" i="48"/>
  <c r="F950" i="48"/>
  <c r="G949" i="48"/>
  <c r="F949" i="48"/>
  <c r="G948" i="48"/>
  <c r="F948" i="48"/>
  <c r="G947" i="48"/>
  <c r="F947" i="48"/>
  <c r="G946" i="48"/>
  <c r="F946" i="48"/>
  <c r="G945" i="48"/>
  <c r="F945" i="48"/>
  <c r="G944" i="48"/>
  <c r="F944" i="48"/>
  <c r="G943" i="48"/>
  <c r="F943" i="48"/>
  <c r="G942" i="48"/>
  <c r="F942" i="48"/>
  <c r="G941" i="48"/>
  <c r="F941" i="48"/>
  <c r="G940" i="48"/>
  <c r="F940" i="48"/>
  <c r="G939" i="48"/>
  <c r="F939" i="48"/>
  <c r="G938" i="48"/>
  <c r="F938" i="48"/>
  <c r="G937" i="48"/>
  <c r="F937" i="48"/>
  <c r="G936" i="48"/>
  <c r="F936" i="48"/>
  <c r="G935" i="48"/>
  <c r="F935" i="48"/>
  <c r="G934" i="48"/>
  <c r="F934" i="48"/>
  <c r="G933" i="48"/>
  <c r="F933" i="48"/>
  <c r="G932" i="48"/>
  <c r="F932" i="48"/>
  <c r="G931" i="48"/>
  <c r="F931" i="48"/>
  <c r="G930" i="48"/>
  <c r="F930" i="48"/>
  <c r="G929" i="48"/>
  <c r="F929" i="48"/>
  <c r="G928" i="48"/>
  <c r="F928" i="48"/>
  <c r="G927" i="48"/>
  <c r="F927" i="48"/>
  <c r="G926" i="48"/>
  <c r="F926" i="48"/>
  <c r="G925" i="48"/>
  <c r="F925" i="48"/>
  <c r="G924" i="48"/>
  <c r="F924" i="48"/>
  <c r="G923" i="48"/>
  <c r="F923" i="48"/>
  <c r="G922" i="48"/>
  <c r="F922" i="48"/>
  <c r="G921" i="48"/>
  <c r="F921" i="48"/>
  <c r="G920" i="48"/>
  <c r="F920" i="48"/>
  <c r="G919" i="48"/>
  <c r="F919" i="48"/>
  <c r="G918" i="48"/>
  <c r="F918" i="48"/>
  <c r="G917" i="48"/>
  <c r="F917" i="48"/>
  <c r="G916" i="48"/>
  <c r="F916" i="48"/>
  <c r="G915" i="48"/>
  <c r="F915" i="48"/>
  <c r="G914" i="48"/>
  <c r="F914" i="48"/>
  <c r="G913" i="48"/>
  <c r="F913" i="48"/>
  <c r="G912" i="48"/>
  <c r="F912" i="48"/>
  <c r="G911" i="48"/>
  <c r="F911" i="48"/>
  <c r="G910" i="48"/>
  <c r="F910" i="48"/>
  <c r="G909" i="48"/>
  <c r="F909" i="48"/>
  <c r="G908" i="48"/>
  <c r="F908" i="48"/>
  <c r="G907" i="48"/>
  <c r="F907" i="48"/>
  <c r="G906" i="48"/>
  <c r="F906" i="48"/>
  <c r="G905" i="48"/>
  <c r="F905" i="48"/>
  <c r="G904" i="48"/>
  <c r="F904" i="48"/>
  <c r="G903" i="48"/>
  <c r="F903" i="48"/>
  <c r="G902" i="48"/>
  <c r="F902" i="48"/>
  <c r="G901" i="48"/>
  <c r="F901" i="48"/>
  <c r="G900" i="48"/>
  <c r="F900" i="48"/>
  <c r="G899" i="48"/>
  <c r="F899" i="48"/>
  <c r="G898" i="48"/>
  <c r="F898" i="48"/>
  <c r="G897" i="48"/>
  <c r="F897" i="48"/>
  <c r="G896" i="48"/>
  <c r="F896" i="48"/>
  <c r="G895" i="48"/>
  <c r="F895" i="48"/>
  <c r="G894" i="48"/>
  <c r="F894" i="48"/>
  <c r="G893" i="48"/>
  <c r="F893" i="48"/>
  <c r="G892" i="48"/>
  <c r="F892" i="48"/>
  <c r="G891" i="48"/>
  <c r="F891" i="48"/>
  <c r="G890" i="48"/>
  <c r="F890" i="48"/>
  <c r="G889" i="48"/>
  <c r="F889" i="48"/>
  <c r="G888" i="48"/>
  <c r="F888" i="48"/>
  <c r="G887" i="48"/>
  <c r="F887" i="48"/>
  <c r="G886" i="48"/>
  <c r="F886" i="48"/>
  <c r="G885" i="48"/>
  <c r="F885" i="48"/>
  <c r="G884" i="48"/>
  <c r="F884" i="48"/>
  <c r="G883" i="48"/>
  <c r="F883" i="48"/>
  <c r="G882" i="48"/>
  <c r="F882" i="48"/>
  <c r="G881" i="48"/>
  <c r="F881" i="48"/>
  <c r="G880" i="48"/>
  <c r="F880" i="48"/>
  <c r="G879" i="48"/>
  <c r="F879" i="48"/>
  <c r="G878" i="48"/>
  <c r="F878" i="48"/>
  <c r="G877" i="48"/>
  <c r="F877" i="48"/>
  <c r="G876" i="48"/>
  <c r="F876" i="48"/>
  <c r="G875" i="48"/>
  <c r="F875" i="48"/>
  <c r="G874" i="48"/>
  <c r="F874" i="48"/>
  <c r="G873" i="48"/>
  <c r="F873" i="48"/>
  <c r="G872" i="48"/>
  <c r="F872" i="48"/>
  <c r="G871" i="48"/>
  <c r="F871" i="48"/>
  <c r="G870" i="48"/>
  <c r="F870" i="48"/>
  <c r="G869" i="48"/>
  <c r="F869" i="48"/>
  <c r="G868" i="48"/>
  <c r="F868" i="48"/>
  <c r="G867" i="48"/>
  <c r="F867" i="48"/>
  <c r="G866" i="48"/>
  <c r="F866" i="48"/>
  <c r="G865" i="48"/>
  <c r="F865" i="48"/>
  <c r="G864" i="48"/>
  <c r="F864" i="48"/>
  <c r="G863" i="48"/>
  <c r="F863" i="48"/>
  <c r="G862" i="48"/>
  <c r="F862" i="48"/>
  <c r="G861" i="48"/>
  <c r="F861" i="48"/>
  <c r="G860" i="48"/>
  <c r="F860" i="48"/>
  <c r="G859" i="48"/>
  <c r="F859" i="48"/>
  <c r="G858" i="48"/>
  <c r="F858" i="48"/>
  <c r="G857" i="48"/>
  <c r="F857" i="48"/>
  <c r="G856" i="48"/>
  <c r="F856" i="48"/>
  <c r="G855" i="48"/>
  <c r="F855" i="48"/>
  <c r="G854" i="48"/>
  <c r="F854" i="48"/>
  <c r="G853" i="48"/>
  <c r="F853" i="48"/>
  <c r="G852" i="48"/>
  <c r="F852" i="48"/>
  <c r="G851" i="48"/>
  <c r="F851" i="48"/>
  <c r="G850" i="48"/>
  <c r="F850" i="48"/>
  <c r="G849" i="48"/>
  <c r="F849" i="48"/>
  <c r="G848" i="48"/>
  <c r="F848" i="48"/>
  <c r="G847" i="48"/>
  <c r="F847" i="48"/>
  <c r="G846" i="48"/>
  <c r="F846" i="48"/>
  <c r="G845" i="48"/>
  <c r="F845" i="48"/>
  <c r="G844" i="48"/>
  <c r="F844" i="48"/>
  <c r="G843" i="48"/>
  <c r="F843" i="48"/>
  <c r="G842" i="48"/>
  <c r="F842" i="48"/>
  <c r="G841" i="48"/>
  <c r="F841" i="48"/>
  <c r="G840" i="48"/>
  <c r="F840" i="48"/>
  <c r="G839" i="48"/>
  <c r="F839" i="48"/>
  <c r="G838" i="48"/>
  <c r="F838" i="48"/>
  <c r="G837" i="48"/>
  <c r="F837" i="48"/>
  <c r="G836" i="48"/>
  <c r="F836" i="48"/>
  <c r="G835" i="48"/>
  <c r="F835" i="48"/>
  <c r="G834" i="48"/>
  <c r="F834" i="48"/>
  <c r="G833" i="48"/>
  <c r="F833" i="48"/>
  <c r="G832" i="48"/>
  <c r="F832" i="48"/>
  <c r="G831" i="48"/>
  <c r="F831" i="48"/>
  <c r="G830" i="48"/>
  <c r="F830" i="48"/>
  <c r="G829" i="48"/>
  <c r="F829" i="48"/>
  <c r="G828" i="48"/>
  <c r="F828" i="48"/>
  <c r="G827" i="48"/>
  <c r="F827" i="48"/>
  <c r="G826" i="48"/>
  <c r="F826" i="48"/>
  <c r="G825" i="48"/>
  <c r="F825" i="48"/>
  <c r="G824" i="48"/>
  <c r="F824" i="48"/>
  <c r="G823" i="48"/>
  <c r="F823" i="48"/>
  <c r="G822" i="48"/>
  <c r="F822" i="48"/>
  <c r="G821" i="48"/>
  <c r="F821" i="48"/>
  <c r="G820" i="48"/>
  <c r="F820" i="48"/>
  <c r="G819" i="48"/>
  <c r="F819" i="48"/>
  <c r="G818" i="48"/>
  <c r="F818" i="48"/>
  <c r="G817" i="48"/>
  <c r="F817" i="48"/>
  <c r="G816" i="48"/>
  <c r="F816" i="48"/>
  <c r="G815" i="48"/>
  <c r="F815" i="48"/>
  <c r="G814" i="48"/>
  <c r="F814" i="48"/>
  <c r="G813" i="48"/>
  <c r="F813" i="48"/>
  <c r="G812" i="48"/>
  <c r="F812" i="48"/>
  <c r="G811" i="48"/>
  <c r="F811" i="48"/>
  <c r="G810" i="48"/>
  <c r="F810" i="48"/>
  <c r="G809" i="48"/>
  <c r="F809" i="48"/>
  <c r="G808" i="48"/>
  <c r="F808" i="48"/>
  <c r="G807" i="48"/>
  <c r="F807" i="48"/>
  <c r="G806" i="48"/>
  <c r="F806" i="48"/>
  <c r="G805" i="48"/>
  <c r="F805" i="48"/>
  <c r="G804" i="48"/>
  <c r="F804" i="48"/>
  <c r="G803" i="48"/>
  <c r="F803" i="48"/>
  <c r="G802" i="48"/>
  <c r="F802" i="48"/>
  <c r="G801" i="48"/>
  <c r="F801" i="48"/>
  <c r="G800" i="48"/>
  <c r="F800" i="48"/>
  <c r="G799" i="48"/>
  <c r="F799" i="48"/>
  <c r="G798" i="48"/>
  <c r="F798" i="48"/>
  <c r="G797" i="48"/>
  <c r="F797" i="48"/>
  <c r="G796" i="48"/>
  <c r="F796" i="48"/>
  <c r="G795" i="48"/>
  <c r="F795" i="48"/>
  <c r="G794" i="48"/>
  <c r="F794" i="48"/>
  <c r="G793" i="48"/>
  <c r="F793" i="48"/>
  <c r="G792" i="48"/>
  <c r="F792" i="48"/>
  <c r="G791" i="48"/>
  <c r="F791" i="48"/>
  <c r="G790" i="48"/>
  <c r="F790" i="48"/>
  <c r="G789" i="48"/>
  <c r="F789" i="48"/>
  <c r="G788" i="48"/>
  <c r="F788" i="48"/>
  <c r="G787" i="48"/>
  <c r="F787" i="48"/>
  <c r="G786" i="48"/>
  <c r="F786" i="48"/>
  <c r="G785" i="48"/>
  <c r="F785" i="48"/>
  <c r="G784" i="48"/>
  <c r="F784" i="48"/>
  <c r="G783" i="48"/>
  <c r="F783" i="48"/>
  <c r="G782" i="48"/>
  <c r="F782" i="48"/>
  <c r="G781" i="48"/>
  <c r="F781" i="48"/>
  <c r="G780" i="48"/>
  <c r="F780" i="48"/>
  <c r="G779" i="48"/>
  <c r="F779" i="48"/>
  <c r="G778" i="48"/>
  <c r="F778" i="48"/>
  <c r="G777" i="48"/>
  <c r="F777" i="48"/>
  <c r="G776" i="48"/>
  <c r="F776" i="48"/>
  <c r="G775" i="48"/>
  <c r="F775" i="48"/>
  <c r="G774" i="48"/>
  <c r="F774" i="48"/>
  <c r="G773" i="48"/>
  <c r="F773" i="48"/>
  <c r="G772" i="48"/>
  <c r="F772" i="48"/>
  <c r="G771" i="48"/>
  <c r="F771" i="48"/>
  <c r="G770" i="48"/>
  <c r="F770" i="48"/>
  <c r="G769" i="48"/>
  <c r="F769" i="48"/>
  <c r="G768" i="48"/>
  <c r="F768" i="48"/>
  <c r="G767" i="48"/>
  <c r="F767" i="48"/>
  <c r="G766" i="48"/>
  <c r="F766" i="48"/>
  <c r="G765" i="48"/>
  <c r="F765" i="48"/>
  <c r="G764" i="48"/>
  <c r="F764" i="48"/>
  <c r="G763" i="48"/>
  <c r="F763" i="48"/>
  <c r="G762" i="48"/>
  <c r="F762" i="48"/>
  <c r="G761" i="48"/>
  <c r="F761" i="48"/>
  <c r="G760" i="48"/>
  <c r="F760" i="48"/>
  <c r="G759" i="48"/>
  <c r="F759" i="48"/>
  <c r="G758" i="48"/>
  <c r="F758" i="48"/>
  <c r="G757" i="48"/>
  <c r="F757" i="48"/>
  <c r="G756" i="48"/>
  <c r="F756" i="48"/>
  <c r="G755" i="48"/>
  <c r="F755" i="48"/>
  <c r="G754" i="48"/>
  <c r="F754" i="48"/>
  <c r="G753" i="48"/>
  <c r="F753" i="48"/>
  <c r="G752" i="48"/>
  <c r="F752" i="48"/>
  <c r="G751" i="48"/>
  <c r="F751" i="48"/>
  <c r="G750" i="48"/>
  <c r="F750" i="48"/>
  <c r="G749" i="48"/>
  <c r="F749" i="48"/>
  <c r="G748" i="48"/>
  <c r="F748" i="48"/>
  <c r="G747" i="48"/>
  <c r="F747" i="48"/>
  <c r="G746" i="48"/>
  <c r="F746" i="48"/>
  <c r="G745" i="48"/>
  <c r="F745" i="48"/>
  <c r="G744" i="48"/>
  <c r="F744" i="48"/>
  <c r="G743" i="48"/>
  <c r="F743" i="48"/>
  <c r="G742" i="48"/>
  <c r="F742" i="48"/>
  <c r="G741" i="48"/>
  <c r="F741" i="48"/>
  <c r="G740" i="48"/>
  <c r="F740" i="48"/>
  <c r="G739" i="48"/>
  <c r="F739" i="48"/>
  <c r="G738" i="48"/>
  <c r="F738" i="48"/>
  <c r="G737" i="48"/>
  <c r="F737" i="48"/>
  <c r="G736" i="48"/>
  <c r="F736" i="48"/>
  <c r="G735" i="48"/>
  <c r="F735" i="48"/>
  <c r="G734" i="48"/>
  <c r="F734" i="48"/>
  <c r="G733" i="48"/>
  <c r="F733" i="48"/>
  <c r="G732" i="48"/>
  <c r="F732" i="48"/>
  <c r="G731" i="48"/>
  <c r="F731" i="48"/>
  <c r="G730" i="48"/>
  <c r="F730" i="48"/>
  <c r="G729" i="48"/>
  <c r="F729" i="48"/>
  <c r="G728" i="48"/>
  <c r="F728" i="48"/>
  <c r="G727" i="48"/>
  <c r="F727" i="48"/>
  <c r="G726" i="48"/>
  <c r="F726" i="48"/>
  <c r="G725" i="48"/>
  <c r="F725" i="48"/>
  <c r="G724" i="48"/>
  <c r="F724" i="48"/>
  <c r="G723" i="48"/>
  <c r="F723" i="48"/>
  <c r="G722" i="48"/>
  <c r="F722" i="48"/>
  <c r="G721" i="48"/>
  <c r="F721" i="48"/>
  <c r="G720" i="48"/>
  <c r="F720" i="48"/>
  <c r="G719" i="48"/>
  <c r="F719" i="48"/>
  <c r="G718" i="48"/>
  <c r="F718" i="48"/>
  <c r="G717" i="48"/>
  <c r="F717" i="48"/>
  <c r="G716" i="48"/>
  <c r="F716" i="48"/>
  <c r="G715" i="48"/>
  <c r="F715" i="48"/>
  <c r="G714" i="48"/>
  <c r="F714" i="48"/>
  <c r="G713" i="48"/>
  <c r="F713" i="48"/>
  <c r="G712" i="48"/>
  <c r="F712" i="48"/>
  <c r="G711" i="48"/>
  <c r="F711" i="48"/>
  <c r="G710" i="48"/>
  <c r="F710" i="48"/>
  <c r="G709" i="48"/>
  <c r="F709" i="48"/>
  <c r="G708" i="48"/>
  <c r="F708" i="48"/>
  <c r="G707" i="48"/>
  <c r="F707" i="48"/>
  <c r="G706" i="48"/>
  <c r="F706" i="48"/>
  <c r="G705" i="48"/>
  <c r="F705" i="48"/>
  <c r="G704" i="48"/>
  <c r="F704" i="48"/>
  <c r="G703" i="48"/>
  <c r="F703" i="48"/>
  <c r="G702" i="48"/>
  <c r="F702" i="48"/>
  <c r="G701" i="48"/>
  <c r="F701" i="48"/>
  <c r="G700" i="48"/>
  <c r="F700" i="48"/>
  <c r="G699" i="48"/>
  <c r="F699" i="48"/>
  <c r="G698" i="48"/>
  <c r="F698" i="48"/>
  <c r="G697" i="48"/>
  <c r="F697" i="48"/>
  <c r="G696" i="48"/>
  <c r="F696" i="48"/>
  <c r="G695" i="48"/>
  <c r="F695" i="48"/>
  <c r="G694" i="48"/>
  <c r="F694" i="48"/>
  <c r="G693" i="48"/>
  <c r="F693" i="48"/>
  <c r="G692" i="48"/>
  <c r="F692" i="48"/>
  <c r="G691" i="48"/>
  <c r="F691" i="48"/>
  <c r="G690" i="48"/>
  <c r="F690" i="48"/>
  <c r="G689" i="48"/>
  <c r="F689" i="48"/>
  <c r="G688" i="48"/>
  <c r="F688" i="48"/>
  <c r="G687" i="48"/>
  <c r="F687" i="48"/>
  <c r="G686" i="48"/>
  <c r="F686" i="48"/>
  <c r="G685" i="48"/>
  <c r="F685" i="48"/>
  <c r="G684" i="48"/>
  <c r="F684" i="48"/>
  <c r="G683" i="48"/>
  <c r="F683" i="48"/>
  <c r="G682" i="48"/>
  <c r="F682" i="48"/>
  <c r="G681" i="48"/>
  <c r="F681" i="48"/>
  <c r="G680" i="48"/>
  <c r="F680" i="48"/>
  <c r="G679" i="48"/>
  <c r="F679" i="48"/>
  <c r="G678" i="48"/>
  <c r="F678" i="48"/>
  <c r="G677" i="48"/>
  <c r="F677" i="48"/>
  <c r="G676" i="48"/>
  <c r="F676" i="48"/>
  <c r="G675" i="48"/>
  <c r="F675" i="48"/>
  <c r="G674" i="48"/>
  <c r="F674" i="48"/>
  <c r="G673" i="48"/>
  <c r="F673" i="48"/>
  <c r="G672" i="48"/>
  <c r="F672" i="48"/>
  <c r="G671" i="48"/>
  <c r="F671" i="48"/>
  <c r="G670" i="48"/>
  <c r="F670" i="48"/>
  <c r="G669" i="48"/>
  <c r="F669" i="48"/>
  <c r="G668" i="48"/>
  <c r="F668" i="48"/>
  <c r="G667" i="48"/>
  <c r="F667" i="48"/>
  <c r="G666" i="48"/>
  <c r="F666" i="48"/>
  <c r="G665" i="48"/>
  <c r="F665" i="48"/>
  <c r="G664" i="48"/>
  <c r="F664" i="48"/>
  <c r="G663" i="48"/>
  <c r="F663" i="48"/>
  <c r="G662" i="48"/>
  <c r="F662" i="48"/>
  <c r="G661" i="48"/>
  <c r="F661" i="48"/>
  <c r="G660" i="48"/>
  <c r="F660" i="48"/>
  <c r="G659" i="48"/>
  <c r="F659" i="48"/>
  <c r="G658" i="48"/>
  <c r="F658" i="48"/>
  <c r="G657" i="48"/>
  <c r="F657" i="48"/>
  <c r="G656" i="48"/>
  <c r="F656" i="48"/>
  <c r="G655" i="48"/>
  <c r="F655" i="48"/>
  <c r="G654" i="48"/>
  <c r="F654" i="48"/>
  <c r="G653" i="48"/>
  <c r="F653" i="48"/>
  <c r="G652" i="48"/>
  <c r="F652" i="48"/>
  <c r="G651" i="48"/>
  <c r="F651" i="48"/>
  <c r="G650" i="48"/>
  <c r="F650" i="48"/>
  <c r="G649" i="48"/>
  <c r="F649" i="48"/>
  <c r="G648" i="48"/>
  <c r="F648" i="48"/>
  <c r="G647" i="48"/>
  <c r="F647" i="48"/>
  <c r="G646" i="48"/>
  <c r="F646" i="48"/>
  <c r="G645" i="48"/>
  <c r="F645" i="48"/>
  <c r="G644" i="48"/>
  <c r="F644" i="48"/>
  <c r="G643" i="48"/>
  <c r="F643" i="48"/>
  <c r="G642" i="48"/>
  <c r="F642" i="48"/>
  <c r="G641" i="48"/>
  <c r="F641" i="48"/>
  <c r="G640" i="48"/>
  <c r="F640" i="48"/>
  <c r="G639" i="48"/>
  <c r="F639" i="48"/>
  <c r="G638" i="48"/>
  <c r="F638" i="48"/>
  <c r="G637" i="48"/>
  <c r="F637" i="48"/>
  <c r="G636" i="48"/>
  <c r="F636" i="48"/>
  <c r="G635" i="48"/>
  <c r="F635" i="48"/>
  <c r="G634" i="48"/>
  <c r="F634" i="48"/>
  <c r="G633" i="48"/>
  <c r="F633" i="48"/>
  <c r="G632" i="48"/>
  <c r="F632" i="48"/>
  <c r="G631" i="48"/>
  <c r="F631" i="48"/>
  <c r="G630" i="48"/>
  <c r="F630" i="48"/>
  <c r="G629" i="48"/>
  <c r="F629" i="48"/>
  <c r="G628" i="48"/>
  <c r="F628" i="48"/>
  <c r="G627" i="48"/>
  <c r="F627" i="48"/>
  <c r="G626" i="48"/>
  <c r="F626" i="48"/>
  <c r="G625" i="48"/>
  <c r="F625" i="48"/>
  <c r="G624" i="48"/>
  <c r="F624" i="48"/>
  <c r="G623" i="48"/>
  <c r="F623" i="48"/>
  <c r="G622" i="48"/>
  <c r="F622" i="48"/>
  <c r="G621" i="48"/>
  <c r="F621" i="48"/>
  <c r="G620" i="48"/>
  <c r="F620" i="48"/>
  <c r="G619" i="48"/>
  <c r="F619" i="48"/>
  <c r="G618" i="48"/>
  <c r="F618" i="48"/>
  <c r="G617" i="48"/>
  <c r="F617" i="48"/>
  <c r="G616" i="48"/>
  <c r="F616" i="48"/>
  <c r="G615" i="48"/>
  <c r="F615" i="48"/>
  <c r="G614" i="48"/>
  <c r="F614" i="48"/>
  <c r="G613" i="48"/>
  <c r="F613" i="48"/>
  <c r="G612" i="48"/>
  <c r="F612" i="48"/>
  <c r="G611" i="48"/>
  <c r="F611" i="48"/>
  <c r="G610" i="48"/>
  <c r="F610" i="48"/>
  <c r="G609" i="48"/>
  <c r="F609" i="48"/>
  <c r="G608" i="48"/>
  <c r="F608" i="48"/>
  <c r="G607" i="48"/>
  <c r="F607" i="48"/>
  <c r="G606" i="48"/>
  <c r="F606" i="48"/>
  <c r="G605" i="48"/>
  <c r="F605" i="48"/>
  <c r="G604" i="48"/>
  <c r="F604" i="48"/>
  <c r="G603" i="48"/>
  <c r="F603" i="48"/>
  <c r="G602" i="48"/>
  <c r="F602" i="48"/>
  <c r="G601" i="48"/>
  <c r="F601" i="48"/>
  <c r="G600" i="48"/>
  <c r="F600" i="48"/>
  <c r="G599" i="48"/>
  <c r="F599" i="48"/>
  <c r="G598" i="48"/>
  <c r="F598" i="48"/>
  <c r="G597" i="48"/>
  <c r="F597" i="48"/>
  <c r="G596" i="48"/>
  <c r="F596" i="48"/>
  <c r="G595" i="48"/>
  <c r="F595" i="48"/>
  <c r="G594" i="48"/>
  <c r="F594" i="48"/>
  <c r="G593" i="48"/>
  <c r="F593" i="48"/>
  <c r="G592" i="48"/>
  <c r="F592" i="48"/>
  <c r="G591" i="48"/>
  <c r="F591" i="48"/>
  <c r="G590" i="48"/>
  <c r="F590" i="48"/>
  <c r="G589" i="48"/>
  <c r="F589" i="48"/>
  <c r="G588" i="48"/>
  <c r="F588" i="48"/>
  <c r="G587" i="48"/>
  <c r="F587" i="48"/>
  <c r="G586" i="48"/>
  <c r="F586" i="48"/>
  <c r="G585" i="48"/>
  <c r="F585" i="48"/>
  <c r="G584" i="48"/>
  <c r="F584" i="48"/>
  <c r="G583" i="48"/>
  <c r="F583" i="48"/>
  <c r="G582" i="48"/>
  <c r="F582" i="48"/>
  <c r="G581" i="48"/>
  <c r="F581" i="48"/>
  <c r="G580" i="48"/>
  <c r="F580" i="48"/>
  <c r="G579" i="48"/>
  <c r="F579" i="48"/>
  <c r="G578" i="48"/>
  <c r="F578" i="48"/>
  <c r="G577" i="48"/>
  <c r="F577" i="48"/>
  <c r="G576" i="48"/>
  <c r="F576" i="48"/>
  <c r="G575" i="48"/>
  <c r="F575" i="48"/>
  <c r="G574" i="48"/>
  <c r="F574" i="48"/>
  <c r="G573" i="48"/>
  <c r="F573" i="48"/>
  <c r="G572" i="48"/>
  <c r="F572" i="48"/>
  <c r="G571" i="48"/>
  <c r="F571" i="48"/>
  <c r="G570" i="48"/>
  <c r="F570" i="48"/>
  <c r="G569" i="48"/>
  <c r="F569" i="48"/>
  <c r="G568" i="48"/>
  <c r="F568" i="48"/>
  <c r="G567" i="48"/>
  <c r="F567" i="48"/>
  <c r="G566" i="48"/>
  <c r="F566" i="48"/>
  <c r="G565" i="48"/>
  <c r="F565" i="48"/>
  <c r="G564" i="48"/>
  <c r="F564" i="48"/>
  <c r="G563" i="48"/>
  <c r="F563" i="48"/>
  <c r="G562" i="48"/>
  <c r="F562" i="48"/>
  <c r="G561" i="48"/>
  <c r="F561" i="48"/>
  <c r="G560" i="48"/>
  <c r="F560" i="48"/>
  <c r="G559" i="48"/>
  <c r="F559" i="48"/>
  <c r="G558" i="48"/>
  <c r="F558" i="48"/>
  <c r="G557" i="48"/>
  <c r="F557" i="48"/>
  <c r="G556" i="48"/>
  <c r="F556" i="48"/>
  <c r="G555" i="48"/>
  <c r="F555" i="48"/>
  <c r="G554" i="48"/>
  <c r="F554" i="48"/>
  <c r="G553" i="48"/>
  <c r="F553" i="48"/>
  <c r="G552" i="48"/>
  <c r="F552" i="48"/>
  <c r="G551" i="48"/>
  <c r="F551" i="48"/>
  <c r="G550" i="48"/>
  <c r="F550" i="48"/>
  <c r="G549" i="48"/>
  <c r="F549" i="48"/>
  <c r="G548" i="48"/>
  <c r="F548" i="48"/>
  <c r="G547" i="48"/>
  <c r="F547" i="48"/>
  <c r="G546" i="48"/>
  <c r="F546" i="48"/>
  <c r="G545" i="48"/>
  <c r="F545" i="48"/>
  <c r="G544" i="48"/>
  <c r="F544" i="48"/>
  <c r="G543" i="48"/>
  <c r="F543" i="48"/>
  <c r="G542" i="48"/>
  <c r="F542" i="48"/>
  <c r="G541" i="48"/>
  <c r="F541" i="48"/>
  <c r="G540" i="48"/>
  <c r="F540" i="48"/>
  <c r="G539" i="48"/>
  <c r="F539" i="48"/>
  <c r="G538" i="48"/>
  <c r="F538" i="48"/>
  <c r="G537" i="48"/>
  <c r="F537" i="48"/>
  <c r="G536" i="48"/>
  <c r="F536" i="48"/>
  <c r="G535" i="48"/>
  <c r="F535" i="48"/>
  <c r="G534" i="48"/>
  <c r="F534" i="48"/>
  <c r="G533" i="48"/>
  <c r="F533" i="48"/>
  <c r="G532" i="48"/>
  <c r="F532" i="48"/>
  <c r="G531" i="48"/>
  <c r="F531" i="48"/>
  <c r="G530" i="48"/>
  <c r="F530" i="48"/>
  <c r="G529" i="48"/>
  <c r="F529" i="48"/>
  <c r="G528" i="48"/>
  <c r="F528" i="48"/>
  <c r="G527" i="48"/>
  <c r="F527" i="48"/>
  <c r="G526" i="48"/>
  <c r="F526" i="48"/>
  <c r="G525" i="48"/>
  <c r="F525" i="48"/>
  <c r="G524" i="48"/>
  <c r="F524" i="48"/>
  <c r="G523" i="48"/>
  <c r="F523" i="48"/>
  <c r="G522" i="48"/>
  <c r="F522" i="48"/>
  <c r="G521" i="48"/>
  <c r="F521" i="48"/>
  <c r="G520" i="48"/>
  <c r="F520" i="48"/>
  <c r="G519" i="48"/>
  <c r="F519" i="48"/>
  <c r="G518" i="48"/>
  <c r="F518" i="48"/>
  <c r="G517" i="48"/>
  <c r="F517" i="48"/>
  <c r="G516" i="48"/>
  <c r="F516" i="48"/>
  <c r="G515" i="48"/>
  <c r="F515" i="48"/>
  <c r="G514" i="48"/>
  <c r="F514" i="48"/>
  <c r="G513" i="48"/>
  <c r="F513" i="48"/>
  <c r="G512" i="48"/>
  <c r="F512" i="48"/>
  <c r="G511" i="48"/>
  <c r="F511" i="48"/>
  <c r="G510" i="48"/>
  <c r="F510" i="48"/>
  <c r="G509" i="48"/>
  <c r="F509" i="48"/>
  <c r="G508" i="48"/>
  <c r="F508" i="48"/>
  <c r="G507" i="48"/>
  <c r="F507" i="48"/>
  <c r="G506" i="48"/>
  <c r="F506" i="48"/>
  <c r="G505" i="48"/>
  <c r="F505" i="48"/>
  <c r="G504" i="48"/>
  <c r="F504" i="48"/>
  <c r="G503" i="48"/>
  <c r="F503" i="48"/>
  <c r="G502" i="48"/>
  <c r="F502" i="48"/>
  <c r="G501" i="48"/>
  <c r="F501" i="48"/>
  <c r="G500" i="48"/>
  <c r="F500" i="48"/>
  <c r="G499" i="48"/>
  <c r="F499" i="48"/>
  <c r="G498" i="48"/>
  <c r="F498" i="48"/>
  <c r="G497" i="48"/>
  <c r="F497" i="48"/>
  <c r="G496" i="48"/>
  <c r="F496" i="48"/>
  <c r="G495" i="48"/>
  <c r="F495" i="48"/>
  <c r="G494" i="48"/>
  <c r="F494" i="48"/>
  <c r="G493" i="48"/>
  <c r="F493" i="48"/>
  <c r="G492" i="48"/>
  <c r="F492" i="48"/>
  <c r="G491" i="48"/>
  <c r="F491" i="48"/>
  <c r="G490" i="48"/>
  <c r="F490" i="48"/>
  <c r="G489" i="48"/>
  <c r="F489" i="48"/>
  <c r="G488" i="48"/>
  <c r="F488" i="48"/>
  <c r="G487" i="48"/>
  <c r="F487" i="48"/>
  <c r="G486" i="48"/>
  <c r="F486" i="48"/>
  <c r="G485" i="48"/>
  <c r="F485" i="48"/>
  <c r="G484" i="48"/>
  <c r="F484" i="48"/>
  <c r="G483" i="48"/>
  <c r="F483" i="48"/>
  <c r="G482" i="48"/>
  <c r="F482" i="48"/>
  <c r="G481" i="48"/>
  <c r="F481" i="48"/>
  <c r="G480" i="48"/>
  <c r="F480" i="48"/>
  <c r="G479" i="48"/>
  <c r="F479" i="48"/>
  <c r="G478" i="48"/>
  <c r="F478" i="48"/>
  <c r="G477" i="48"/>
  <c r="F477" i="48"/>
  <c r="G476" i="48"/>
  <c r="F476" i="48"/>
  <c r="G475" i="48"/>
  <c r="F475" i="48"/>
  <c r="G474" i="48"/>
  <c r="F474" i="48"/>
  <c r="G473" i="48"/>
  <c r="F473" i="48"/>
  <c r="G472" i="48"/>
  <c r="F472" i="48"/>
  <c r="G471" i="48"/>
  <c r="F471" i="48"/>
  <c r="G470" i="48"/>
  <c r="F470" i="48"/>
  <c r="G469" i="48"/>
  <c r="F469" i="48"/>
  <c r="G468" i="48"/>
  <c r="F468" i="48"/>
  <c r="G467" i="48"/>
  <c r="F467" i="48"/>
  <c r="G466" i="48"/>
  <c r="F466" i="48"/>
  <c r="G465" i="48"/>
  <c r="F465" i="48"/>
  <c r="G464" i="48"/>
  <c r="F464" i="48"/>
  <c r="G463" i="48"/>
  <c r="F463" i="48"/>
  <c r="G462" i="48"/>
  <c r="F462" i="48"/>
  <c r="G461" i="48"/>
  <c r="F461" i="48"/>
  <c r="G460" i="48"/>
  <c r="F460" i="48"/>
  <c r="G459" i="48"/>
  <c r="F459" i="48"/>
  <c r="G458" i="48"/>
  <c r="F458" i="48"/>
  <c r="G457" i="48"/>
  <c r="F457" i="48"/>
  <c r="G456" i="48"/>
  <c r="F456" i="48"/>
  <c r="G455" i="48"/>
  <c r="F455" i="48"/>
  <c r="G454" i="48"/>
  <c r="F454" i="48"/>
  <c r="G453" i="48"/>
  <c r="F453" i="48"/>
  <c r="G452" i="48"/>
  <c r="F452" i="48"/>
  <c r="G451" i="48"/>
  <c r="F451" i="48"/>
  <c r="G450" i="48"/>
  <c r="F450" i="48"/>
  <c r="G449" i="48"/>
  <c r="F449" i="48"/>
  <c r="G448" i="48"/>
  <c r="F448" i="48"/>
  <c r="G447" i="48"/>
  <c r="F447" i="48"/>
  <c r="G446" i="48"/>
  <c r="F446" i="48"/>
  <c r="G445" i="48"/>
  <c r="F445" i="48"/>
  <c r="G444" i="48"/>
  <c r="F444" i="48"/>
  <c r="G443" i="48"/>
  <c r="F443" i="48"/>
  <c r="G442" i="48"/>
  <c r="F442" i="48"/>
  <c r="G441" i="48"/>
  <c r="F441" i="48"/>
  <c r="G440" i="48"/>
  <c r="F440" i="48"/>
  <c r="G439" i="48"/>
  <c r="F439" i="48"/>
  <c r="G438" i="48"/>
  <c r="F438" i="48"/>
  <c r="G437" i="48"/>
  <c r="F437" i="48"/>
  <c r="G436" i="48"/>
  <c r="F436" i="48"/>
  <c r="G435" i="48"/>
  <c r="F435" i="48"/>
  <c r="G434" i="48"/>
  <c r="F434" i="48"/>
  <c r="G433" i="48"/>
  <c r="F433" i="48"/>
  <c r="G432" i="48"/>
  <c r="F432" i="48"/>
  <c r="G431" i="48"/>
  <c r="F431" i="48"/>
  <c r="G430" i="48"/>
  <c r="F430" i="48"/>
  <c r="G429" i="48"/>
  <c r="F429" i="48"/>
  <c r="G428" i="48"/>
  <c r="F428" i="48"/>
  <c r="G427" i="48"/>
  <c r="F427" i="48"/>
  <c r="G426" i="48"/>
  <c r="F426" i="48"/>
  <c r="G425" i="48"/>
  <c r="F425" i="48"/>
  <c r="G424" i="48"/>
  <c r="F424" i="48"/>
  <c r="G423" i="48"/>
  <c r="F423" i="48"/>
  <c r="G422" i="48"/>
  <c r="F422" i="48"/>
  <c r="G421" i="48"/>
  <c r="F421" i="48"/>
  <c r="G420" i="48"/>
  <c r="F420" i="48"/>
  <c r="G419" i="48"/>
  <c r="F419" i="48"/>
  <c r="G418" i="48"/>
  <c r="F418" i="48"/>
  <c r="G417" i="48"/>
  <c r="F417" i="48"/>
  <c r="G416" i="48"/>
  <c r="F416" i="48"/>
  <c r="G415" i="48"/>
  <c r="F415" i="48"/>
  <c r="G414" i="48"/>
  <c r="F414" i="48"/>
  <c r="G413" i="48"/>
  <c r="F413" i="48"/>
  <c r="G412" i="48"/>
  <c r="F412" i="48"/>
  <c r="G411" i="48"/>
  <c r="F411" i="48"/>
  <c r="G410" i="48"/>
  <c r="F410" i="48"/>
  <c r="G409" i="48"/>
  <c r="F409" i="48"/>
  <c r="G408" i="48"/>
  <c r="F408" i="48"/>
  <c r="G407" i="48"/>
  <c r="F407" i="48"/>
  <c r="G406" i="48"/>
  <c r="F406" i="48"/>
  <c r="G405" i="48"/>
  <c r="F405" i="48"/>
  <c r="G404" i="48"/>
  <c r="F404" i="48"/>
  <c r="G403" i="48"/>
  <c r="F403" i="48"/>
  <c r="G402" i="48"/>
  <c r="F402" i="48"/>
  <c r="G401" i="48"/>
  <c r="F401" i="48"/>
  <c r="G400" i="48"/>
  <c r="F400" i="48"/>
  <c r="G399" i="48"/>
  <c r="F399" i="48"/>
  <c r="G398" i="48"/>
  <c r="F398" i="48"/>
  <c r="G397" i="48"/>
  <c r="F397" i="48"/>
  <c r="G396" i="48"/>
  <c r="F396" i="48"/>
  <c r="G395" i="48"/>
  <c r="F395" i="48"/>
  <c r="G394" i="48"/>
  <c r="F394" i="48"/>
  <c r="G393" i="48"/>
  <c r="F393" i="48"/>
  <c r="G392" i="48"/>
  <c r="F392" i="48"/>
  <c r="G391" i="48"/>
  <c r="F391" i="48"/>
  <c r="G390" i="48"/>
  <c r="F390" i="48"/>
  <c r="G389" i="48"/>
  <c r="F389" i="48"/>
  <c r="G388" i="48"/>
  <c r="F388" i="48"/>
  <c r="G387" i="48"/>
  <c r="F387" i="48"/>
  <c r="G386" i="48"/>
  <c r="F386" i="48"/>
  <c r="G385" i="48"/>
  <c r="F385" i="48"/>
  <c r="G384" i="48"/>
  <c r="F384" i="48"/>
  <c r="G383" i="48"/>
  <c r="F383" i="48"/>
  <c r="G382" i="48"/>
  <c r="F382" i="48"/>
  <c r="G381" i="48"/>
  <c r="F381" i="48"/>
  <c r="G380" i="48"/>
  <c r="F380" i="48"/>
  <c r="G379" i="48"/>
  <c r="F379" i="48"/>
  <c r="G378" i="48"/>
  <c r="F378" i="48"/>
  <c r="G377" i="48"/>
  <c r="F377" i="48"/>
  <c r="G376" i="48"/>
  <c r="F376" i="48"/>
  <c r="G375" i="48"/>
  <c r="F375" i="48"/>
  <c r="G374" i="48"/>
  <c r="F374" i="48"/>
  <c r="G373" i="48"/>
  <c r="F373" i="48"/>
  <c r="G372" i="48"/>
  <c r="F372" i="48"/>
  <c r="G371" i="48"/>
  <c r="F371" i="48"/>
  <c r="G370" i="48"/>
  <c r="F370" i="48"/>
  <c r="G369" i="48"/>
  <c r="F369" i="48"/>
  <c r="G368" i="48"/>
  <c r="F368" i="48"/>
  <c r="G367" i="48"/>
  <c r="F367" i="48"/>
  <c r="G366" i="48"/>
  <c r="F366" i="48"/>
  <c r="G365" i="48"/>
  <c r="F365" i="48"/>
  <c r="G364" i="48"/>
  <c r="F364" i="48"/>
  <c r="G363" i="48"/>
  <c r="F363" i="48"/>
  <c r="G362" i="48"/>
  <c r="F362" i="48"/>
  <c r="G361" i="48"/>
  <c r="F361" i="48"/>
  <c r="G360" i="48"/>
  <c r="F360" i="48"/>
  <c r="G359" i="48"/>
  <c r="F359" i="48"/>
  <c r="G358" i="48"/>
  <c r="F358" i="48"/>
  <c r="G357" i="48"/>
  <c r="F357" i="48"/>
  <c r="G356" i="48"/>
  <c r="F356" i="48"/>
  <c r="G355" i="48"/>
  <c r="F355" i="48"/>
  <c r="G354" i="48"/>
  <c r="F354" i="48"/>
  <c r="G353" i="48"/>
  <c r="F353" i="48"/>
  <c r="G352" i="48"/>
  <c r="F352" i="48"/>
  <c r="G351" i="48"/>
  <c r="F351" i="48"/>
  <c r="G350" i="48"/>
  <c r="F350" i="48"/>
  <c r="G349" i="48"/>
  <c r="F349" i="48"/>
  <c r="G348" i="48"/>
  <c r="F348" i="48"/>
  <c r="G347" i="48"/>
  <c r="F347" i="48"/>
  <c r="G346" i="48"/>
  <c r="F346" i="48"/>
  <c r="G345" i="48"/>
  <c r="F345" i="48"/>
  <c r="G344" i="48"/>
  <c r="F344" i="48"/>
  <c r="G343" i="48"/>
  <c r="F343" i="48"/>
  <c r="G342" i="48"/>
  <c r="F342" i="48"/>
  <c r="G341" i="48"/>
  <c r="F341" i="48"/>
  <c r="G340" i="48"/>
  <c r="F340" i="48"/>
  <c r="G339" i="48"/>
  <c r="F339" i="48"/>
  <c r="G338" i="48"/>
  <c r="F338" i="48"/>
  <c r="G337" i="48"/>
  <c r="F337" i="48"/>
  <c r="G336" i="48"/>
  <c r="F336" i="48"/>
  <c r="G335" i="48"/>
  <c r="F335" i="48"/>
  <c r="G334" i="48"/>
  <c r="F334" i="48"/>
  <c r="G333" i="48"/>
  <c r="F333" i="48"/>
  <c r="G332" i="48"/>
  <c r="F332" i="48"/>
  <c r="G331" i="48"/>
  <c r="F331" i="48"/>
  <c r="G330" i="48"/>
  <c r="F330" i="48"/>
  <c r="G329" i="48"/>
  <c r="F329" i="48"/>
  <c r="G328" i="48"/>
  <c r="F328" i="48"/>
  <c r="G327" i="48"/>
  <c r="F327" i="48"/>
  <c r="G326" i="48"/>
  <c r="F326" i="48"/>
  <c r="G325" i="48"/>
  <c r="F325" i="48"/>
  <c r="G324" i="48"/>
  <c r="F324" i="48"/>
  <c r="G323" i="48"/>
  <c r="F323" i="48"/>
  <c r="G322" i="48"/>
  <c r="F322" i="48"/>
  <c r="G321" i="48"/>
  <c r="F321" i="48"/>
  <c r="G320" i="48"/>
  <c r="F320" i="48"/>
  <c r="G319" i="48"/>
  <c r="F319" i="48"/>
  <c r="G318" i="48"/>
  <c r="F318" i="48"/>
  <c r="G317" i="48"/>
  <c r="F317" i="48"/>
  <c r="G316" i="48"/>
  <c r="F316" i="48"/>
  <c r="G315" i="48"/>
  <c r="F315" i="48"/>
  <c r="G314" i="48"/>
  <c r="F314" i="48"/>
  <c r="G313" i="48"/>
  <c r="F313" i="48"/>
  <c r="G312" i="48"/>
  <c r="F312" i="48"/>
  <c r="G311" i="48"/>
  <c r="F311" i="48"/>
  <c r="G310" i="48"/>
  <c r="F310" i="48"/>
  <c r="G309" i="48"/>
  <c r="F309" i="48"/>
  <c r="G308" i="48"/>
  <c r="F308" i="48"/>
  <c r="G307" i="48"/>
  <c r="F307" i="48"/>
  <c r="G306" i="48"/>
  <c r="F306" i="48"/>
  <c r="G305" i="48"/>
  <c r="F305" i="48"/>
  <c r="G304" i="48"/>
  <c r="F304" i="48"/>
  <c r="G303" i="48"/>
  <c r="F303" i="48"/>
  <c r="G302" i="48"/>
  <c r="F302" i="48"/>
  <c r="G301" i="48"/>
  <c r="F301" i="48"/>
  <c r="G300" i="48"/>
  <c r="F300" i="48"/>
  <c r="G299" i="48"/>
  <c r="F299" i="48"/>
  <c r="G298" i="48"/>
  <c r="F298" i="48"/>
  <c r="G297" i="48"/>
  <c r="F297" i="48"/>
  <c r="G296" i="48"/>
  <c r="F296" i="48"/>
  <c r="G295" i="48"/>
  <c r="F295" i="48"/>
  <c r="G294" i="48"/>
  <c r="F294" i="48"/>
  <c r="G293" i="48"/>
  <c r="F293" i="48"/>
  <c r="G292" i="48"/>
  <c r="F292" i="48"/>
  <c r="G291" i="48"/>
  <c r="F291" i="48"/>
  <c r="G290" i="48"/>
  <c r="F290" i="48"/>
  <c r="G289" i="48"/>
  <c r="F289" i="48"/>
  <c r="G288" i="48"/>
  <c r="F288" i="48"/>
  <c r="G287" i="48"/>
  <c r="F287" i="48"/>
  <c r="G286" i="48"/>
  <c r="F286" i="48"/>
  <c r="G285" i="48"/>
  <c r="F285" i="48"/>
  <c r="G284" i="48"/>
  <c r="F284" i="48"/>
  <c r="G283" i="48"/>
  <c r="F283" i="48"/>
  <c r="G282" i="48"/>
  <c r="F282" i="48"/>
  <c r="G281" i="48"/>
  <c r="F281" i="48"/>
  <c r="G280" i="48"/>
  <c r="F280" i="48"/>
  <c r="G279" i="48"/>
  <c r="F279" i="48"/>
  <c r="G278" i="48"/>
  <c r="F278" i="48"/>
  <c r="G277" i="48"/>
  <c r="F277" i="48"/>
  <c r="G276" i="48"/>
  <c r="F276" i="48"/>
  <c r="G275" i="48"/>
  <c r="F275" i="48"/>
  <c r="G274" i="48"/>
  <c r="F274" i="48"/>
  <c r="G273" i="48"/>
  <c r="F273" i="48"/>
  <c r="G272" i="48"/>
  <c r="F272" i="48"/>
  <c r="G271" i="48"/>
  <c r="F271" i="48"/>
  <c r="G270" i="48"/>
  <c r="F270" i="48"/>
  <c r="G269" i="48"/>
  <c r="F269" i="48"/>
  <c r="G268" i="48"/>
  <c r="F268" i="48"/>
  <c r="G267" i="48"/>
  <c r="F267" i="48"/>
  <c r="G266" i="48"/>
  <c r="F266" i="48"/>
  <c r="G265" i="48"/>
  <c r="F265" i="48"/>
  <c r="G264" i="48"/>
  <c r="F264" i="48"/>
  <c r="G263" i="48"/>
  <c r="F263" i="48"/>
  <c r="G262" i="48"/>
  <c r="F262" i="48"/>
  <c r="G261" i="48"/>
  <c r="F261" i="48"/>
  <c r="G260" i="48"/>
  <c r="F260" i="48"/>
  <c r="G259" i="48"/>
  <c r="F259" i="48"/>
  <c r="G258" i="48"/>
  <c r="F258" i="48"/>
  <c r="G257" i="48"/>
  <c r="F257" i="48"/>
  <c r="G256" i="48"/>
  <c r="F256" i="48"/>
  <c r="G255" i="48"/>
  <c r="F255" i="48"/>
  <c r="G254" i="48"/>
  <c r="F254" i="48"/>
  <c r="G253" i="48"/>
  <c r="F253" i="48"/>
  <c r="G252" i="48"/>
  <c r="F252" i="48"/>
  <c r="G251" i="48"/>
  <c r="F251" i="48"/>
  <c r="G250" i="48"/>
  <c r="F250" i="48"/>
  <c r="G249" i="48"/>
  <c r="F249" i="48"/>
  <c r="G248" i="48"/>
  <c r="F248" i="48"/>
  <c r="G247" i="48"/>
  <c r="F247" i="48"/>
  <c r="G246" i="48"/>
  <c r="F246" i="48"/>
  <c r="G245" i="48"/>
  <c r="F245" i="48"/>
  <c r="G244" i="48"/>
  <c r="F244" i="48"/>
  <c r="G243" i="48"/>
  <c r="F243" i="48"/>
  <c r="G242" i="48"/>
  <c r="F242" i="48"/>
  <c r="G241" i="48"/>
  <c r="F241" i="48"/>
  <c r="G240" i="48"/>
  <c r="F240" i="48"/>
  <c r="G239" i="48"/>
  <c r="F239" i="48"/>
  <c r="G238" i="48"/>
  <c r="F238" i="48"/>
  <c r="G237" i="48"/>
  <c r="F237" i="48"/>
  <c r="G236" i="48"/>
  <c r="F236" i="48"/>
  <c r="G235" i="48"/>
  <c r="F235" i="48"/>
  <c r="G234" i="48"/>
  <c r="F234" i="48"/>
  <c r="G233" i="48"/>
  <c r="F233" i="48"/>
  <c r="G232" i="48"/>
  <c r="F232" i="48"/>
  <c r="G231" i="48"/>
  <c r="F231" i="48"/>
  <c r="G230" i="48"/>
  <c r="F230" i="48"/>
  <c r="G229" i="48"/>
  <c r="F229" i="48"/>
  <c r="G228" i="48"/>
  <c r="F228" i="48"/>
  <c r="G227" i="48"/>
  <c r="F227" i="48"/>
  <c r="G226" i="48"/>
  <c r="F226" i="48"/>
  <c r="G225" i="48"/>
  <c r="F225" i="48"/>
  <c r="G224" i="48"/>
  <c r="F224" i="48"/>
  <c r="G223" i="48"/>
  <c r="F223" i="48"/>
  <c r="G222" i="48"/>
  <c r="F222" i="48"/>
  <c r="G221" i="48"/>
  <c r="F221" i="48"/>
  <c r="G220" i="48"/>
  <c r="F220" i="48"/>
  <c r="G219" i="48"/>
  <c r="F219" i="48"/>
  <c r="G218" i="48"/>
  <c r="F218" i="48"/>
  <c r="G217" i="48"/>
  <c r="F217" i="48"/>
  <c r="G216" i="48"/>
  <c r="F216" i="48"/>
  <c r="G215" i="48"/>
  <c r="F215" i="48"/>
  <c r="G214" i="48"/>
  <c r="F214" i="48"/>
  <c r="G213" i="48"/>
  <c r="F213" i="48"/>
  <c r="G212" i="48"/>
  <c r="F212" i="48"/>
  <c r="G211" i="48"/>
  <c r="F211" i="48"/>
  <c r="G210" i="48"/>
  <c r="F210" i="48"/>
  <c r="G209" i="48"/>
  <c r="F209" i="48"/>
  <c r="G208" i="48"/>
  <c r="F208" i="48"/>
  <c r="G207" i="48"/>
  <c r="F207" i="48"/>
  <c r="G206" i="48"/>
  <c r="F206" i="48"/>
  <c r="G205" i="48"/>
  <c r="F205" i="48"/>
  <c r="G204" i="48"/>
  <c r="F204" i="48"/>
  <c r="G203" i="48"/>
  <c r="F203" i="48"/>
  <c r="G202" i="48"/>
  <c r="F202" i="48"/>
  <c r="G201" i="48"/>
  <c r="F201" i="48"/>
  <c r="G200" i="48"/>
  <c r="F200" i="48"/>
  <c r="G199" i="48"/>
  <c r="F199" i="48"/>
  <c r="G198" i="48"/>
  <c r="F198" i="48"/>
  <c r="G197" i="48"/>
  <c r="F197" i="48"/>
  <c r="G196" i="48"/>
  <c r="F196" i="48"/>
  <c r="G195" i="48"/>
  <c r="F195" i="48"/>
  <c r="G194" i="48"/>
  <c r="F194" i="48"/>
  <c r="G193" i="48"/>
  <c r="F193" i="48"/>
  <c r="G192" i="48"/>
  <c r="F192" i="48"/>
  <c r="G191" i="48"/>
  <c r="F191" i="48"/>
  <c r="G190" i="48"/>
  <c r="F190" i="48"/>
  <c r="G189" i="48"/>
  <c r="F189" i="48"/>
  <c r="G188" i="48"/>
  <c r="F188" i="48"/>
  <c r="G187" i="48"/>
  <c r="F187" i="48"/>
  <c r="G186" i="48"/>
  <c r="F186" i="48"/>
  <c r="G185" i="48"/>
  <c r="F185" i="48"/>
  <c r="G184" i="48"/>
  <c r="F184" i="48"/>
  <c r="G183" i="48"/>
  <c r="F183" i="48"/>
  <c r="G182" i="48"/>
  <c r="F182" i="48"/>
  <c r="G181" i="48"/>
  <c r="F181" i="48"/>
  <c r="G180" i="48"/>
  <c r="F180" i="48"/>
  <c r="G179" i="48"/>
  <c r="F179" i="48"/>
  <c r="G178" i="48"/>
  <c r="F178" i="48"/>
  <c r="G177" i="48"/>
  <c r="F177" i="48"/>
  <c r="G176" i="48"/>
  <c r="F176" i="48"/>
  <c r="G175" i="48"/>
  <c r="F175" i="48"/>
  <c r="G174" i="48"/>
  <c r="F174" i="48"/>
  <c r="G173" i="48"/>
  <c r="F173" i="48"/>
  <c r="G172" i="48"/>
  <c r="F172" i="48"/>
  <c r="G171" i="48"/>
  <c r="F171" i="48"/>
  <c r="G170" i="48"/>
  <c r="F170" i="48"/>
  <c r="G169" i="48"/>
  <c r="F169" i="48"/>
  <c r="G168" i="48"/>
  <c r="F168" i="48"/>
  <c r="G167" i="48"/>
  <c r="F167" i="48"/>
  <c r="G166" i="48"/>
  <c r="F166" i="48"/>
  <c r="G165" i="48"/>
  <c r="F165" i="48"/>
  <c r="G164" i="48"/>
  <c r="F164" i="48"/>
  <c r="G163" i="48"/>
  <c r="F163" i="48"/>
  <c r="G162" i="48"/>
  <c r="F162" i="48"/>
  <c r="G161" i="48"/>
  <c r="F161" i="48"/>
  <c r="G160" i="48"/>
  <c r="F160" i="48"/>
  <c r="G159" i="48"/>
  <c r="F159" i="48"/>
  <c r="G158" i="48"/>
  <c r="F158" i="48"/>
  <c r="G157" i="48"/>
  <c r="F157" i="48"/>
  <c r="G156" i="48"/>
  <c r="F156" i="48"/>
  <c r="G155" i="48"/>
  <c r="F155" i="48"/>
  <c r="G154" i="48"/>
  <c r="F154" i="48"/>
  <c r="G153" i="48"/>
  <c r="F153" i="48"/>
  <c r="G152" i="48"/>
  <c r="F152" i="48"/>
  <c r="G151" i="48"/>
  <c r="F151" i="48"/>
  <c r="G150" i="48"/>
  <c r="F150" i="48"/>
  <c r="G149" i="48"/>
  <c r="F149" i="48"/>
  <c r="G148" i="48"/>
  <c r="F148" i="48"/>
  <c r="G147" i="48"/>
  <c r="F147" i="48"/>
  <c r="G146" i="48"/>
  <c r="F146" i="48"/>
  <c r="G145" i="48"/>
  <c r="F145" i="48"/>
  <c r="G144" i="48"/>
  <c r="F144" i="48"/>
  <c r="G143" i="48"/>
  <c r="F143" i="48"/>
  <c r="G142" i="48"/>
  <c r="F142" i="48"/>
  <c r="G141" i="48"/>
  <c r="F141" i="48"/>
  <c r="G140" i="48"/>
  <c r="F140" i="48"/>
  <c r="G139" i="48"/>
  <c r="F139" i="48"/>
  <c r="G138" i="48"/>
  <c r="F138" i="48"/>
  <c r="G137" i="48"/>
  <c r="F137" i="48"/>
  <c r="G136" i="48"/>
  <c r="F136" i="48"/>
  <c r="G135" i="48"/>
  <c r="F135" i="48"/>
  <c r="G134" i="48"/>
  <c r="F134" i="48"/>
  <c r="G133" i="48"/>
  <c r="F133" i="48"/>
  <c r="G132" i="48"/>
  <c r="F132" i="48"/>
  <c r="G131" i="48"/>
  <c r="F131" i="48"/>
  <c r="G130" i="48"/>
  <c r="F130" i="48"/>
  <c r="G129" i="48"/>
  <c r="F129" i="48"/>
  <c r="G128" i="48"/>
  <c r="F128" i="48"/>
  <c r="G127" i="48"/>
  <c r="F127" i="48"/>
  <c r="G126" i="48"/>
  <c r="F126" i="48"/>
  <c r="G125" i="48"/>
  <c r="F125" i="48"/>
  <c r="G124" i="48"/>
  <c r="F124" i="48"/>
  <c r="G123" i="48"/>
  <c r="F123" i="48"/>
  <c r="G122" i="48"/>
  <c r="F122" i="48"/>
  <c r="G121" i="48"/>
  <c r="F121" i="48"/>
  <c r="G120" i="48"/>
  <c r="F120" i="48"/>
  <c r="G119" i="48"/>
  <c r="F119" i="48"/>
  <c r="G118" i="48"/>
  <c r="F118" i="48"/>
  <c r="G117" i="48"/>
  <c r="F117" i="48"/>
  <c r="G116" i="48"/>
  <c r="F116" i="48"/>
  <c r="G115" i="48"/>
  <c r="F115" i="48"/>
  <c r="G114" i="48"/>
  <c r="F114" i="48"/>
  <c r="G113" i="48"/>
  <c r="F113" i="48"/>
  <c r="G112" i="48"/>
  <c r="F112" i="48"/>
  <c r="G111" i="48"/>
  <c r="F111" i="48"/>
  <c r="G110" i="48"/>
  <c r="F110" i="48"/>
  <c r="G109" i="48"/>
  <c r="F109" i="48"/>
  <c r="G108" i="48"/>
  <c r="F108" i="48"/>
  <c r="G107" i="48"/>
  <c r="F107" i="48"/>
  <c r="G106" i="48"/>
  <c r="F106" i="48"/>
  <c r="G105" i="48"/>
  <c r="F105" i="48"/>
  <c r="G104" i="48"/>
  <c r="F104" i="48"/>
  <c r="G103" i="48"/>
  <c r="F103" i="48"/>
  <c r="G102" i="48"/>
  <c r="F102" i="48"/>
  <c r="G101" i="48"/>
  <c r="F101" i="48"/>
  <c r="G100" i="48"/>
  <c r="F100" i="48"/>
  <c r="G99" i="48"/>
  <c r="F99" i="48"/>
  <c r="G98" i="48"/>
  <c r="F98" i="48"/>
  <c r="G97" i="48"/>
  <c r="F97" i="48"/>
  <c r="G96" i="48"/>
  <c r="F96" i="48"/>
  <c r="G95" i="48"/>
  <c r="F95" i="48"/>
  <c r="G94" i="48"/>
  <c r="F94" i="48"/>
  <c r="G93" i="48"/>
  <c r="F93" i="48"/>
  <c r="G92" i="48"/>
  <c r="F92" i="48"/>
  <c r="G91" i="48"/>
  <c r="F91" i="48"/>
  <c r="G90" i="48"/>
  <c r="F90" i="48"/>
  <c r="G89" i="48"/>
  <c r="F89" i="48"/>
  <c r="G88" i="48"/>
  <c r="F88" i="48"/>
  <c r="G87" i="48"/>
  <c r="F87" i="48"/>
  <c r="G86" i="48"/>
  <c r="F86" i="48"/>
  <c r="G85" i="48"/>
  <c r="F85" i="48"/>
  <c r="G84" i="48"/>
  <c r="F84" i="48"/>
  <c r="G83" i="48"/>
  <c r="F83" i="48"/>
  <c r="G82" i="48"/>
  <c r="F82" i="48"/>
  <c r="G81" i="48"/>
  <c r="F81" i="48"/>
  <c r="G80" i="48"/>
  <c r="F80" i="48"/>
  <c r="G79" i="48"/>
  <c r="F79" i="48"/>
  <c r="G78" i="48"/>
  <c r="F78" i="48"/>
  <c r="G77" i="48"/>
  <c r="F77" i="48"/>
  <c r="G76" i="48"/>
  <c r="F76" i="48"/>
  <c r="G75" i="48"/>
  <c r="F75" i="48"/>
  <c r="G74" i="48"/>
  <c r="F74" i="48"/>
  <c r="G73" i="48"/>
  <c r="F73" i="48"/>
  <c r="G72" i="48"/>
  <c r="F72" i="48"/>
  <c r="G71" i="48"/>
  <c r="F71" i="48"/>
  <c r="G70" i="48"/>
  <c r="F70" i="48"/>
  <c r="G69" i="48"/>
  <c r="F69" i="48"/>
  <c r="G68" i="48"/>
  <c r="F68" i="48"/>
  <c r="G67" i="48"/>
  <c r="F67" i="48"/>
  <c r="G66" i="48"/>
  <c r="F66" i="48"/>
  <c r="G65" i="48"/>
  <c r="F65" i="48"/>
  <c r="G64" i="48"/>
  <c r="F64" i="48"/>
  <c r="G63" i="48"/>
  <c r="F63" i="48"/>
  <c r="G62" i="48"/>
  <c r="F62" i="48"/>
  <c r="G61" i="48"/>
  <c r="F61" i="48"/>
  <c r="G60" i="48"/>
  <c r="F60" i="48"/>
  <c r="G59" i="48"/>
  <c r="F59" i="48"/>
  <c r="G58" i="48"/>
  <c r="F58" i="48"/>
  <c r="G57" i="48"/>
  <c r="F57" i="48"/>
  <c r="G56" i="48"/>
  <c r="F56" i="48"/>
  <c r="G55" i="48"/>
  <c r="F55" i="48"/>
  <c r="G54" i="48"/>
  <c r="F54" i="48"/>
  <c r="G53" i="48"/>
  <c r="F53" i="48"/>
  <c r="G52" i="48"/>
  <c r="F52" i="48"/>
  <c r="G51" i="48"/>
  <c r="F51" i="48"/>
  <c r="G50" i="48"/>
  <c r="F50" i="48"/>
  <c r="G49" i="48"/>
  <c r="F49" i="48"/>
  <c r="G48" i="48"/>
  <c r="F48" i="48"/>
  <c r="G47" i="48"/>
  <c r="F47" i="48"/>
  <c r="G46" i="48"/>
  <c r="F46" i="48"/>
  <c r="G45" i="48"/>
  <c r="F45" i="48"/>
  <c r="G44" i="48"/>
  <c r="F44" i="48"/>
  <c r="G43" i="48"/>
  <c r="F43" i="48"/>
  <c r="G42" i="48"/>
  <c r="F42" i="48"/>
  <c r="G41" i="48"/>
  <c r="F41" i="48"/>
  <c r="G40" i="48"/>
  <c r="F40" i="48"/>
  <c r="G39" i="48"/>
  <c r="F39" i="48"/>
  <c r="G38" i="48"/>
  <c r="F38" i="48"/>
  <c r="G37" i="48"/>
  <c r="F37" i="48"/>
  <c r="G36" i="48"/>
  <c r="F36" i="48"/>
  <c r="G35" i="48"/>
  <c r="F35" i="48"/>
  <c r="G34" i="48"/>
  <c r="F34" i="48"/>
  <c r="G33" i="48"/>
  <c r="F33" i="48"/>
  <c r="G32" i="48"/>
  <c r="F32" i="48"/>
  <c r="G31" i="48"/>
  <c r="F31" i="48"/>
  <c r="G30" i="48"/>
  <c r="F30" i="48"/>
  <c r="G29" i="48"/>
  <c r="F29" i="48"/>
  <c r="G28" i="48"/>
  <c r="F28" i="48"/>
  <c r="G27" i="48"/>
  <c r="F27" i="48"/>
  <c r="G26" i="48"/>
  <c r="F26" i="48"/>
  <c r="G25" i="48"/>
  <c r="F25" i="48"/>
  <c r="G24" i="48"/>
  <c r="F24" i="48"/>
  <c r="G23" i="48"/>
  <c r="F23" i="48"/>
  <c r="G22" i="48"/>
  <c r="F22" i="48"/>
  <c r="G21" i="48"/>
  <c r="F21" i="48"/>
  <c r="G20" i="48"/>
  <c r="F20" i="48"/>
  <c r="G19" i="48"/>
  <c r="F19" i="48"/>
  <c r="G18" i="48"/>
  <c r="F18" i="48"/>
  <c r="G17" i="48"/>
  <c r="F17" i="48"/>
  <c r="G16" i="48"/>
  <c r="F16" i="48"/>
  <c r="G15" i="48"/>
  <c r="F15" i="48"/>
  <c r="G14" i="48"/>
  <c r="F14" i="48"/>
  <c r="G13" i="48"/>
  <c r="F13" i="48"/>
  <c r="G12" i="48"/>
  <c r="F12" i="48"/>
  <c r="G11" i="48"/>
  <c r="F11" i="48"/>
  <c r="G10" i="48"/>
  <c r="F10" i="48"/>
  <c r="G9" i="48"/>
  <c r="F9" i="48"/>
  <c r="G8" i="48"/>
  <c r="F8" i="48"/>
  <c r="G7" i="48"/>
  <c r="F7" i="48"/>
  <c r="G6" i="48"/>
  <c r="F6" i="48"/>
  <c r="JU5" i="48"/>
  <c r="JT5" i="48"/>
  <c r="JS5" i="48"/>
  <c r="JR5" i="48"/>
  <c r="JQ5" i="48"/>
  <c r="JP5" i="48"/>
  <c r="JO5" i="48"/>
  <c r="JN5" i="48"/>
  <c r="JM5" i="48"/>
  <c r="JL5" i="48"/>
  <c r="JK5" i="48"/>
  <c r="JJ5" i="48"/>
  <c r="JI5" i="48"/>
  <c r="JH5" i="48"/>
  <c r="JG5" i="48"/>
  <c r="JF5" i="48"/>
  <c r="JE5" i="48"/>
  <c r="JD5" i="48"/>
  <c r="JC5" i="48"/>
  <c r="JB5" i="48"/>
  <c r="JA5" i="48"/>
  <c r="IZ5" i="48"/>
  <c r="IY5" i="48"/>
  <c r="IX5" i="48"/>
  <c r="IW5" i="48"/>
  <c r="IV5" i="48"/>
  <c r="IU5" i="48"/>
  <c r="IT5" i="48"/>
  <c r="IS5" i="48"/>
  <c r="IR5" i="48"/>
  <c r="IQ5" i="48"/>
  <c r="IP5" i="48"/>
  <c r="IO5" i="48"/>
  <c r="IN5" i="48"/>
  <c r="IM5" i="48"/>
  <c r="IL5" i="48"/>
  <c r="IK5" i="48"/>
  <c r="IJ5" i="48"/>
  <c r="II5" i="48"/>
  <c r="IH5" i="48"/>
  <c r="IG5" i="48"/>
  <c r="IF5" i="48"/>
  <c r="IE5" i="48"/>
  <c r="ID5" i="48"/>
  <c r="IC5" i="48"/>
  <c r="IB5" i="48"/>
  <c r="IA5" i="48"/>
  <c r="HZ5" i="48"/>
  <c r="HY5" i="48"/>
  <c r="HX5" i="48"/>
  <c r="HW5" i="48"/>
  <c r="HV5" i="48"/>
  <c r="HU5" i="48"/>
  <c r="HT5" i="48"/>
  <c r="HS5" i="48"/>
  <c r="HR5" i="48"/>
  <c r="HQ5" i="48"/>
  <c r="HP5" i="48"/>
  <c r="HO5" i="48"/>
  <c r="HN5" i="48"/>
  <c r="HM5" i="48"/>
  <c r="HL5" i="48"/>
  <c r="HK5" i="48"/>
  <c r="HJ5" i="48"/>
  <c r="HI5" i="48"/>
  <c r="HH5" i="48"/>
  <c r="HG5" i="48"/>
  <c r="HF5" i="48"/>
  <c r="HE5" i="48"/>
  <c r="HD5" i="48"/>
  <c r="HC5" i="48"/>
  <c r="HB5" i="48"/>
  <c r="HA5" i="48"/>
  <c r="GZ5" i="48"/>
  <c r="GY5" i="48"/>
  <c r="GX5" i="48"/>
  <c r="GW5" i="48"/>
  <c r="GV5" i="48"/>
  <c r="GU5" i="48"/>
  <c r="GT5" i="48"/>
  <c r="GS5" i="48"/>
  <c r="GR5" i="48"/>
  <c r="GQ5" i="48"/>
  <c r="GP5" i="48"/>
  <c r="GO5" i="48"/>
  <c r="GN5" i="48"/>
  <c r="GM5" i="48"/>
  <c r="GL5" i="48"/>
  <c r="GK5" i="48"/>
  <c r="GJ5" i="48"/>
  <c r="GI5" i="48"/>
  <c r="GH5" i="48"/>
  <c r="GG5" i="48"/>
  <c r="GF5" i="48"/>
  <c r="GE5" i="48"/>
  <c r="GD5" i="48"/>
  <c r="GC5" i="48"/>
  <c r="GB5" i="48"/>
  <c r="GA5" i="48"/>
  <c r="FZ5" i="48"/>
  <c r="FY5" i="48"/>
  <c r="FX5" i="48"/>
  <c r="FW5" i="48"/>
  <c r="FV5" i="48"/>
  <c r="FU5" i="48"/>
  <c r="FT5" i="48"/>
  <c r="FS5" i="48"/>
  <c r="FR5" i="48"/>
  <c r="FQ5" i="48"/>
  <c r="FP5" i="48"/>
  <c r="FO5" i="48"/>
  <c r="FN5" i="48"/>
  <c r="FM5" i="48"/>
  <c r="FL5" i="48"/>
  <c r="FK5" i="48"/>
  <c r="FJ5" i="48"/>
  <c r="FI5" i="48"/>
  <c r="FH5" i="48"/>
  <c r="FG5" i="48"/>
  <c r="FF5" i="48"/>
  <c r="FE5" i="48"/>
  <c r="FD5" i="48"/>
  <c r="FC5" i="48"/>
  <c r="FB5" i="48"/>
  <c r="FA5" i="48"/>
  <c r="EZ5" i="48"/>
  <c r="EY5" i="48"/>
  <c r="EX5" i="48"/>
  <c r="EW5" i="48"/>
  <c r="EV5" i="48"/>
  <c r="EU5" i="48"/>
  <c r="ET5" i="48"/>
  <c r="ES5" i="48"/>
  <c r="ER5" i="48"/>
  <c r="EQ5" i="48"/>
  <c r="EP5" i="48"/>
  <c r="EO5" i="48"/>
  <c r="EN5" i="48"/>
  <c r="EM5" i="48"/>
  <c r="EL5" i="48"/>
  <c r="EK5" i="48"/>
  <c r="EJ5" i="48"/>
  <c r="EI5" i="48"/>
  <c r="EH5" i="48"/>
  <c r="EG5" i="48"/>
  <c r="EF5" i="48"/>
  <c r="EE5" i="48"/>
  <c r="ED5" i="48"/>
  <c r="EC5" i="48"/>
  <c r="EB5" i="48"/>
  <c r="EA5" i="48"/>
  <c r="DZ5" i="48"/>
  <c r="DY5" i="48"/>
  <c r="DX5" i="48"/>
  <c r="DW5" i="48"/>
  <c r="DV5" i="48"/>
  <c r="DU5" i="48"/>
  <c r="DT5" i="48"/>
  <c r="DS5" i="48"/>
  <c r="DR5" i="48"/>
  <c r="DQ5" i="48"/>
  <c r="DP5" i="48"/>
  <c r="DO5" i="48"/>
  <c r="DN5" i="48"/>
  <c r="DM5" i="48"/>
  <c r="DL5" i="48"/>
  <c r="DK5" i="48"/>
  <c r="DJ5" i="48"/>
  <c r="DI5" i="48"/>
  <c r="DH5" i="48"/>
  <c r="DG5" i="48"/>
  <c r="DF5" i="48"/>
  <c r="DE5" i="48"/>
  <c r="DD5" i="48"/>
  <c r="DC5" i="48"/>
  <c r="DB5" i="48"/>
  <c r="DA5" i="48"/>
  <c r="CZ5" i="48"/>
  <c r="CY5" i="48"/>
  <c r="CX5" i="48"/>
  <c r="CW5" i="48"/>
  <c r="CV5" i="48"/>
  <c r="CU5" i="48"/>
  <c r="CT5" i="48"/>
  <c r="CS5" i="48"/>
  <c r="CR5" i="48"/>
  <c r="CQ5" i="48"/>
  <c r="CP5" i="48"/>
  <c r="CO5" i="48"/>
  <c r="CN5" i="48"/>
  <c r="CM5" i="48"/>
  <c r="CL5" i="48"/>
  <c r="CK5" i="48"/>
  <c r="CJ5" i="48"/>
  <c r="CI5" i="48"/>
  <c r="CH5" i="48"/>
  <c r="CG5" i="48"/>
  <c r="CF5" i="48"/>
  <c r="CE5" i="48"/>
  <c r="CD5" i="48"/>
  <c r="CC5" i="48"/>
  <c r="CB5" i="48"/>
  <c r="CA5" i="48"/>
  <c r="BZ5" i="48"/>
  <c r="BY5" i="48"/>
  <c r="BX5" i="48"/>
  <c r="BW5" i="48"/>
  <c r="BV5" i="48"/>
  <c r="BU5" i="48"/>
  <c r="BT5" i="48"/>
  <c r="BS5" i="48"/>
  <c r="BR5" i="48"/>
  <c r="BQ5" i="48"/>
  <c r="BP5" i="48"/>
  <c r="BO5" i="48"/>
  <c r="BN5" i="48"/>
  <c r="BM5" i="48"/>
  <c r="BL5" i="48"/>
  <c r="BK5" i="48"/>
  <c r="BJ5" i="48"/>
  <c r="BI5" i="48"/>
  <c r="BH5" i="48"/>
  <c r="BG5" i="48"/>
  <c r="BF5" i="48"/>
  <c r="BE5" i="48"/>
  <c r="BD5" i="48"/>
  <c r="BC5" i="48"/>
  <c r="BB5" i="48"/>
  <c r="BA5" i="48"/>
  <c r="AZ5" i="48"/>
  <c r="AY5" i="48"/>
  <c r="AX5" i="48"/>
  <c r="AW5" i="48"/>
  <c r="AV5" i="48"/>
  <c r="AU5" i="48"/>
  <c r="AT5" i="48"/>
  <c r="AS5" i="48"/>
  <c r="AR5" i="48"/>
  <c r="AQ5" i="48"/>
  <c r="AP5" i="48"/>
  <c r="AO5" i="48"/>
  <c r="AN5" i="48"/>
  <c r="AM5" i="48"/>
  <c r="AL5" i="48"/>
  <c r="AK5" i="48"/>
  <c r="AJ5" i="48"/>
  <c r="AI5" i="48"/>
  <c r="AH5" i="48"/>
  <c r="AG5" i="48"/>
  <c r="AF5" i="48"/>
  <c r="AE5" i="48"/>
  <c r="AD5" i="48"/>
  <c r="AC5" i="48"/>
  <c r="AB5" i="48"/>
  <c r="AA5" i="48"/>
  <c r="Z5" i="48"/>
  <c r="Y5" i="48"/>
  <c r="X5" i="48"/>
  <c r="W5" i="48"/>
  <c r="V5" i="48"/>
  <c r="U5" i="48"/>
  <c r="T5" i="48"/>
  <c r="S5" i="48"/>
  <c r="R5" i="48"/>
  <c r="Q5" i="48"/>
  <c r="P5" i="48"/>
  <c r="O5" i="48"/>
  <c r="N5" i="48"/>
  <c r="M5" i="48"/>
  <c r="L5" i="48"/>
  <c r="K5" i="48"/>
  <c r="J5" i="48"/>
  <c r="I5" i="48"/>
  <c r="H5" i="48"/>
</calcChain>
</file>

<file path=xl/sharedStrings.xml><?xml version="1.0" encoding="utf-8"?>
<sst xmlns="http://schemas.openxmlformats.org/spreadsheetml/2006/main" count="11573" uniqueCount="3610">
  <si>
    <t>Vyhodnotenie siete nemocníc za rok 2024 podľa zákona 540/2021 Z. z.</t>
  </si>
  <si>
    <t>Základné informácie:</t>
  </si>
  <si>
    <t>Vyhodnotenie siete pre každú úroveň - § 9 ods. 5 a) zákona 540/2021 Z. z.</t>
  </si>
  <si>
    <t>Vyhodnotené</t>
  </si>
  <si>
    <t>Poznámky</t>
  </si>
  <si>
    <t>Názov (krátky)</t>
  </si>
  <si>
    <t>Vyhodnotenie siete nemocníc 2024</t>
  </si>
  <si>
    <t>1. vyhodnotenie geografickej dostupnosti ústavnej starostlivosti</t>
  </si>
  <si>
    <t>áno</t>
  </si>
  <si>
    <t>Projekt</t>
  </si>
  <si>
    <t>Optimalizácia siete nemocníc (OSN)</t>
  </si>
  <si>
    <t>2. vyhodnotenie veľkosti spádového územia pre každú nemocnicu zaradenú do siete</t>
  </si>
  <si>
    <t>Zákon</t>
  </si>
  <si>
    <t>540/2021 Z. z.</t>
  </si>
  <si>
    <t>3. vyhodnotenie plnenia verejného záujmu v nemocnici podľa § 10 ods. 4</t>
  </si>
  <si>
    <t>Vypracované</t>
  </si>
  <si>
    <t>Inštitút zdravotných analýz (IZA), 31.Júl 2025</t>
  </si>
  <si>
    <t>4. potreba ústavnej starostlivosti</t>
  </si>
  <si>
    <t>Kontakt</t>
  </si>
  <si>
    <t>sietnemocnic@health.gov.sk</t>
  </si>
  <si>
    <t>Hlavné a partnerské nemocnice:</t>
  </si>
  <si>
    <t>Vyhodnotenia siete pre každú nemocnicu - § 9 ods. 5 b) zákona 540/2021 Z. z.</t>
  </si>
  <si>
    <t>Univerzitná nemocnica v Bratislave</t>
  </si>
  <si>
    <t>Národný onkologický ústav v Bratislave</t>
  </si>
  <si>
    <t>1. názov nemocnice a jej identifikačné číslo</t>
  </si>
  <si>
    <t>Onkologický ústav sv. Alžbety</t>
  </si>
  <si>
    <t>2. miesto jej prevádzkovania, v ktorom sa poskytuje ústavná starostlivosť</t>
  </si>
  <si>
    <t>Národný ústav detských chorôb</t>
  </si>
  <si>
    <t>3. úroveň nemocnice podľa § 7</t>
  </si>
  <si>
    <t>CINRE</t>
  </si>
  <si>
    <t>4. zoznam partnerských nemocníc, ak s takými nemocnica plní programový profil</t>
  </si>
  <si>
    <t>Národný ústav srdcových a cievnych chorôb</t>
  </si>
  <si>
    <t>5. počet bodov,  ktoré nemocnica dosiahla v každom povinnom programe</t>
  </si>
  <si>
    <t>Fakultná nemocnica s poliklinikou F.D.Roosevelta Banská Bystrica</t>
  </si>
  <si>
    <t>Detská fakultná nemocnica s poliklinikou Banská Bystrica</t>
  </si>
  <si>
    <t>6. počet bodov, ktoré nemocnica dosiahla v každom doplnkovom programe, ak taký vykonáva</t>
  </si>
  <si>
    <t>Mammacentrum sv. Agáty Banská Bystrica</t>
  </si>
  <si>
    <t>7. počet bodov, ktoré nemocnica dosiahla v každom nepovinnom programe, ak taký vykonáva</t>
  </si>
  <si>
    <t>Stredoslovenský ústav srdcových a cievnych chorôb</t>
  </si>
  <si>
    <t>8. vyhodnotenie minimálneho počtu medicínskych služieb, ak bol ustanovený kategorizáciou ústavnej starostlivosti</t>
  </si>
  <si>
    <t>Fakultná nemocnica Nitra</t>
  </si>
  <si>
    <t>Špecializovaná nemocnica sv. Svorada Zobor</t>
  </si>
  <si>
    <t>9. vyhodnotenie časovej dostupnosti ústavnej starostlivosti, ak bola ustanovená</t>
  </si>
  <si>
    <t xml:space="preserve">Univerzitná nemocnica L. Pasteura Košice </t>
  </si>
  <si>
    <t>Východoslovenský onkologický ústav</t>
  </si>
  <si>
    <t>10. vyhodnotenie indikátorov kvality pre ústavnú starostlivosť</t>
  </si>
  <si>
    <t>nie</t>
  </si>
  <si>
    <t>bude možné až v roku 2026 z dát za rok 2025</t>
  </si>
  <si>
    <t>Detská fakultná nemocnica Košice</t>
  </si>
  <si>
    <t>11. vyhodnotenie plnenia programového profilu</t>
  </si>
  <si>
    <t>Inštitút nukleárnej a molekulárnej medicíny</t>
  </si>
  <si>
    <t>12. celkové vyhodnotenie plnenia podmienok kategorizácie ústavnej starostlivosti</t>
  </si>
  <si>
    <t>Východoslovenský ústav srdcových a cievnych chorôb</t>
  </si>
  <si>
    <t>13. zoznam zistených nedostatkov</t>
  </si>
  <si>
    <t>Nemocnica Bory</t>
  </si>
  <si>
    <t>14. lehota na odstránenie zistených nedostatkov</t>
  </si>
  <si>
    <t>bude komunikované v rámci rozhodnutí OSN</t>
  </si>
  <si>
    <t>Nemocnice plniace verejný záujem:</t>
  </si>
  <si>
    <t>Nemocnica pre obvinených a odsúdených Trenčín - zriaďovateľom je Ministerstvo spravodlivosti Slovenskej republiky (neposkytuje programy civilnému obyvateľstvu)</t>
  </si>
  <si>
    <t>Nemocnica svätého Michala v Bratislave - zriaďovateľom je Ministerstvo vnútra Slovenskej republiky</t>
  </si>
  <si>
    <t>Ústredná vojenská nemocnica SNP Ružomberok - zriaďovateľom je Ministerstvo obrany Slovenskej republiky</t>
  </si>
  <si>
    <t>Upozornenia:</t>
  </si>
  <si>
    <t>1. Hlavné a partnerské nemocnice vyhodnocujeme ako jeden celok.</t>
  </si>
  <si>
    <t>2. Programy č. 46 a 47 prechádzajú výraznou revíziou v rámci kategorizácie ústavnej zdravotnej starostlivosti, ktorá bude kopírovať ich dôležitú rolu v systéme poskytovania zdravotnej starostlivosti, preto výsledky pri týchto programoch môžu byť skreslené.</t>
  </si>
  <si>
    <t>3. Vo väčšine hárkou používame skratky nemocníc tak, ako sú uvedené v Hárku "Nemocnice"</t>
  </si>
  <si>
    <t>4. V Hárku Potreba uvádzame všetky nemocnice, ktoré generujú produkciu, nielen tie kategorizované.</t>
  </si>
  <si>
    <t xml:space="preserve">Zoznam kategorizovaných nemocníc </t>
  </si>
  <si>
    <t>*Úroveň špecializovanej nemocnice (ŠN) je určená podľa najvyššej úrovne schváleného doplnkového programu. Na takúto ŠN sa nevzťahuje povinnosť poskytovať programy z programového profilu a oficiálne nevystupuje v sieti.</t>
  </si>
  <si>
    <t>Kraj</t>
  </si>
  <si>
    <t>Kód PZS</t>
  </si>
  <si>
    <t>Úroveň</t>
  </si>
  <si>
    <t>Názov</t>
  </si>
  <si>
    <t>Skratka</t>
  </si>
  <si>
    <t>Miesto prevádzkovania</t>
  </si>
  <si>
    <t>Subjekt</t>
  </si>
  <si>
    <t>Údaje o hlavnej nemocnici pre partnerské nemocnice</t>
  </si>
  <si>
    <t>Typ nemocnice</t>
  </si>
  <si>
    <t>Bratislavský</t>
  </si>
  <si>
    <t>P87029</t>
  </si>
  <si>
    <t>4*</t>
  </si>
  <si>
    <t>AGEL Clinic, s.r.o.</t>
  </si>
  <si>
    <t>AGEL Clinic</t>
  </si>
  <si>
    <t>Jelačičová 8
821 08
Bratislava - mestská časť Ružinov</t>
  </si>
  <si>
    <t>Nemocnica</t>
  </si>
  <si>
    <t>Špecializovaná nemocnica</t>
  </si>
  <si>
    <t>P68335</t>
  </si>
  <si>
    <t>5*</t>
  </si>
  <si>
    <t>CINRE, s.r.o.</t>
  </si>
  <si>
    <t xml:space="preserve">Tematínska 5/A
851 05
Bratislava - mestská časť Petržalka </t>
  </si>
  <si>
    <t>Partnerská nemocnica</t>
  </si>
  <si>
    <t>Univerzitná nemocnica Bratislava</t>
  </si>
  <si>
    <t>P71940</t>
  </si>
  <si>
    <t>2*</t>
  </si>
  <si>
    <t>Clinica orthopedica, s.r.o.</t>
  </si>
  <si>
    <t>Clin. Orth.</t>
  </si>
  <si>
    <t>Nevädzová 6
821 01
Bratislava - mestská časť Ružinov</t>
  </si>
  <si>
    <t>Košický</t>
  </si>
  <si>
    <t>P89483</t>
  </si>
  <si>
    <t>DFN Košice</t>
  </si>
  <si>
    <t>Trieda SNP 457/1 
040 11 
Košice - mestská časť Západ</t>
  </si>
  <si>
    <t>Banskobystrický</t>
  </si>
  <si>
    <t>N49813</t>
  </si>
  <si>
    <t>DFNsP Banská Bystrica</t>
  </si>
  <si>
    <t>Námestie Ludvika Svobodu 6818/4
974 09 
Banská Bystrica</t>
  </si>
  <si>
    <t>Žilinský</t>
  </si>
  <si>
    <t>P51283</t>
  </si>
  <si>
    <t>Dolnooravská nemocnica s poliklinikou MUDr. L. Nádaši Jégého Dolný Kubín</t>
  </si>
  <si>
    <t>DONsP Dolný Kubín</t>
  </si>
  <si>
    <t>Nemocničná 1944/10 
026 01 
Dolný Kubín</t>
  </si>
  <si>
    <t>Všeobecná nemocnica</t>
  </si>
  <si>
    <t>Trnavský</t>
  </si>
  <si>
    <t>P81264</t>
  </si>
  <si>
    <t>Fakultná nemocnica AGEL Skalica, a.s.</t>
  </si>
  <si>
    <t>FN AGEL Skalica</t>
  </si>
  <si>
    <t>Koreszkova 7
909 82
Skalica</t>
  </si>
  <si>
    <t>Nitriansky</t>
  </si>
  <si>
    <t>P85687</t>
  </si>
  <si>
    <t>FN Nitra</t>
  </si>
  <si>
    <t>Špitálska 588/6 
950 01
Nitra</t>
  </si>
  <si>
    <t>Hlavná nemocnica</t>
  </si>
  <si>
    <t>N42231</t>
  </si>
  <si>
    <t>FNsP  Banská Bystrica</t>
  </si>
  <si>
    <t>Pracovisko:
Námestie Ludvika Svobodu 3865/1
975 17 
Banská Bystrica
Pracovisko: 
Cesta k nemocnici 1
974 01
Banská Bystrica</t>
  </si>
  <si>
    <t>Prešovský</t>
  </si>
  <si>
    <t>N33067</t>
  </si>
  <si>
    <t>Fakultná nemocnica s poliklinikou J. A. Reimana Prešov</t>
  </si>
  <si>
    <t>FNsP Prešov</t>
  </si>
  <si>
    <t>Jána Hollého 5898/14
081 81 
Prešov</t>
  </si>
  <si>
    <t>P81095</t>
  </si>
  <si>
    <t>Fakultná nemocnica s poliklinikou Nové Zámky</t>
  </si>
  <si>
    <t>FNsP Nové Zámky</t>
  </si>
  <si>
    <t>Slovenská 5587/11A 
940 34
Nové Zámky</t>
  </si>
  <si>
    <t>N92725</t>
  </si>
  <si>
    <t>Fakultná nemocnica s poliklinikou Žilina</t>
  </si>
  <si>
    <t>FNsP Žilina</t>
  </si>
  <si>
    <t>ul.Vojtecha Spanyola 1740/43
012 07
Žilina</t>
  </si>
  <si>
    <t>Trenčiansky</t>
  </si>
  <si>
    <t>P42383</t>
  </si>
  <si>
    <t>Fakultná nemocnica Trenčín</t>
  </si>
  <si>
    <t>FN Trenčín</t>
  </si>
  <si>
    <t>Legionárska 641/28 
911 71 
Trenčín</t>
  </si>
  <si>
    <t>P20979</t>
  </si>
  <si>
    <t>Fakultná nemocnica Trnava</t>
  </si>
  <si>
    <t>FN Trnava</t>
  </si>
  <si>
    <t>Ulica Andreja Žarnova 7507/11 917 75 
Trnava</t>
  </si>
  <si>
    <t>P02150</t>
  </si>
  <si>
    <t>GEMERCLINIC, n.o.</t>
  </si>
  <si>
    <t>Gemerclinic Hnúšťa</t>
  </si>
  <si>
    <t>Jesenského 102/19
981 01 
Hnúšťa</t>
  </si>
  <si>
    <t>P56346</t>
  </si>
  <si>
    <t>GPN, s.r.o.</t>
  </si>
  <si>
    <t>GPN BA</t>
  </si>
  <si>
    <t>Ružinovská 4813/10
821 01
Bratislava - mestská časť Ružinov</t>
  </si>
  <si>
    <t>P62331</t>
  </si>
  <si>
    <t>Gynpor s.r.o.</t>
  </si>
  <si>
    <t>Gynpor Sliač</t>
  </si>
  <si>
    <t>SNP 9
962 31
Sliač</t>
  </si>
  <si>
    <t>P46405</t>
  </si>
  <si>
    <t>Hornooravská nemocnica s poliklinikou Trstená</t>
  </si>
  <si>
    <t>HONsP Trstená</t>
  </si>
  <si>
    <t>Mieru 549/16 
028 01 
Trstená</t>
  </si>
  <si>
    <t>P02816</t>
  </si>
  <si>
    <t>Hospitale, s.r.o.</t>
  </si>
  <si>
    <t>Hospitale Šahy</t>
  </si>
  <si>
    <t>Hontianska cesta 996/49
936 01 
Šahy</t>
  </si>
  <si>
    <t>P89543</t>
  </si>
  <si>
    <t>INMM Košice</t>
  </si>
  <si>
    <t>Rastislavova 785/43
04253 
Košice - mestská časť Juh</t>
  </si>
  <si>
    <t>P02851</t>
  </si>
  <si>
    <t>Kardiocentrum AGEL, s.r.o.</t>
  </si>
  <si>
    <t>KC AGEL</t>
  </si>
  <si>
    <t>Lúčna 57
040 15
Košice - mestská časť Šaca</t>
  </si>
  <si>
    <t>P30385</t>
  </si>
  <si>
    <t>KARDIOCENTRUM NITRA, s.r.o.</t>
  </si>
  <si>
    <t>KC Nitra</t>
  </si>
  <si>
    <t xml:space="preserve">Špitálska 6
949 01
Nitra </t>
  </si>
  <si>
    <t>N21149</t>
  </si>
  <si>
    <t>Kysucká nemocnica s poliklinikou Čadca</t>
  </si>
  <si>
    <t>KNsP Čadca</t>
  </si>
  <si>
    <t>Palárikova 2311/57
02216 
Čadca</t>
  </si>
  <si>
    <t>P66051</t>
  </si>
  <si>
    <t>Liptovská nemocnica s poliklinikou MUDr. Ivana Stodolu Liptovský Mikuláš</t>
  </si>
  <si>
    <t>LNsP Lipt. Mikuláš</t>
  </si>
  <si>
    <t>Palúčanská 214/25 
031 23 
Liptovský Mikuláš</t>
  </si>
  <si>
    <t>N56229</t>
  </si>
  <si>
    <t>Ľubovnianska nemocnica, n.o.</t>
  </si>
  <si>
    <t>ĽN St. Ľubovňa</t>
  </si>
  <si>
    <t>Obrancov mieru 510/3 
064 01 
Stará Ľubovňa</t>
  </si>
  <si>
    <t>P64658</t>
  </si>
  <si>
    <t>Mammacentrum sv. Agáty Banská Bystrica, a.s.</t>
  </si>
  <si>
    <t>MMC AGEL Banská Bystrica</t>
  </si>
  <si>
    <t>Tibora Andrašovana 46
974 01 
Banská Bystrica</t>
  </si>
  <si>
    <t>N55966</t>
  </si>
  <si>
    <t>Národné rehabilitačné centrum Kováčová</t>
  </si>
  <si>
    <t>NRC Kováčová</t>
  </si>
  <si>
    <t>Sládkovičova 353/1 
96237 
Kováčová</t>
  </si>
  <si>
    <t>N38843</t>
  </si>
  <si>
    <t>3*</t>
  </si>
  <si>
    <t>Národný endokrinologický a diabetologický ústav, n.o.</t>
  </si>
  <si>
    <t>NEDÚ Ľubochňa</t>
  </si>
  <si>
    <t>Kollárová 282/3 
034 91 
Ľubochňa</t>
  </si>
  <si>
    <t>P38561</t>
  </si>
  <si>
    <t>NOÚ Bratislava</t>
  </si>
  <si>
    <t>Klenová 1 
833 10 
Bratislava - mestská časť Nové Mesto</t>
  </si>
  <si>
    <t>N19681</t>
  </si>
  <si>
    <t>Národný ústav detskej tuberkulózy a respiračných chorôb, n.o. (Dolný Smokovec)</t>
  </si>
  <si>
    <t>NÚDTaRCH Dolný Smokovec</t>
  </si>
  <si>
    <t>Dolný Smokovec 70
059 81 
Vysoké Tatry</t>
  </si>
  <si>
    <t>P43059</t>
  </si>
  <si>
    <t>NÚDCH</t>
  </si>
  <si>
    <t>Limbová 2643/1 
833 40 
Bratislava - mestská časť Nové Mesto</t>
  </si>
  <si>
    <t>Univerzitná nemocnica Bratislava + Nemocnica Bory, a.s.</t>
  </si>
  <si>
    <t>P48071</t>
  </si>
  <si>
    <t>Národný ústav reumatických chorôb</t>
  </si>
  <si>
    <t>NÚRCH Piešťany</t>
  </si>
  <si>
    <t>Nábr. I. Krasku 4782/4 
921 12 
Piešťany</t>
  </si>
  <si>
    <t>P70249</t>
  </si>
  <si>
    <t>Národný ústav srdcových a cievnych chorôb, a.s.</t>
  </si>
  <si>
    <t>NÚSCH</t>
  </si>
  <si>
    <t>Pod Krásnou hôrkou 1
833 48
Bratislava - mestská časť Nové mesto</t>
  </si>
  <si>
    <t>N92999</t>
  </si>
  <si>
    <t>Národný ústav tuberkulózy, pľúcnych chorôb a hrudníkovej chirurgie Vyšné Hágy</t>
  </si>
  <si>
    <t>NÚTPCHaHCH Vyšné Hágy</t>
  </si>
  <si>
    <t>Vyšné Hágy 1 
059 84 
Vysoké Tatry</t>
  </si>
  <si>
    <t>P27233</t>
  </si>
  <si>
    <t>Nemocnica A. Leňa Humenné, a.s.</t>
  </si>
  <si>
    <t>Nem. Humenné</t>
  </si>
  <si>
    <t xml:space="preserve">Nemocničná 7
066 01
Humenné </t>
  </si>
  <si>
    <t>P65639</t>
  </si>
  <si>
    <t>Nemocnica AGEL Bánovce, s.r.o.</t>
  </si>
  <si>
    <t>AGEL Bánovce</t>
  </si>
  <si>
    <t xml:space="preserve">Hviezdoslavova 23/3
957 01
Bánovce nad Bebravou </t>
  </si>
  <si>
    <t>P81801</t>
  </si>
  <si>
    <t>Nemocnica AGEL Handlová, s.r.o.</t>
  </si>
  <si>
    <t>AGEL Handlová</t>
  </si>
  <si>
    <t xml:space="preserve">Ulica SNP 26
972 51
Handlová </t>
  </si>
  <si>
    <t>P77941</t>
  </si>
  <si>
    <t>Nemocnica AGEL Komárno, s.r.o.</t>
  </si>
  <si>
    <t>AGEL Komárno</t>
  </si>
  <si>
    <t xml:space="preserve">Mederčská 39
945 05
Komárno </t>
  </si>
  <si>
    <t>P43979</t>
  </si>
  <si>
    <t>Nemocnica AGEL Košice-Šaca, a.s.</t>
  </si>
  <si>
    <t>AGEL Šaca</t>
  </si>
  <si>
    <t xml:space="preserve">Lúčna 57
040 15
Košice - Šaca </t>
  </si>
  <si>
    <t>P22041</t>
  </si>
  <si>
    <t>Nemocnica AGEL Krompachy, s.r.o.</t>
  </si>
  <si>
    <t>AGEL Krompachy</t>
  </si>
  <si>
    <t xml:space="preserve">Banícka štvrť 1
053 42
Krompachy </t>
  </si>
  <si>
    <t>P01675</t>
  </si>
  <si>
    <t>Nemocnica AGEL Levice, s.r.o.</t>
  </si>
  <si>
    <t>AGEL Levice</t>
  </si>
  <si>
    <t>SNP 19
934 01
Levice</t>
  </si>
  <si>
    <t>P76239</t>
  </si>
  <si>
    <t>Nemocnica AGEL Levoča, a.s.</t>
  </si>
  <si>
    <t>AGEL Levoča</t>
  </si>
  <si>
    <t xml:space="preserve">Probstnerova cesta 2/3082
054 01
Levoča </t>
  </si>
  <si>
    <t>P38629</t>
  </si>
  <si>
    <t>Nemocnica AGEL Zlaté Moravce, a.s.</t>
  </si>
  <si>
    <t>AGEL Zlaté Moravce</t>
  </si>
  <si>
    <t xml:space="preserve">Ul. Bernolákova 496/4
953 01
Zlaté Moravce </t>
  </si>
  <si>
    <t>P79469</t>
  </si>
  <si>
    <t>Nemocnica AGEL Zvolen, a.s.</t>
  </si>
  <si>
    <t>AGEL Zvolen</t>
  </si>
  <si>
    <t xml:space="preserve">Kuzmányho nábrežie 28
960 01
Zvolen </t>
  </si>
  <si>
    <t>P93083</t>
  </si>
  <si>
    <t>Nemocnica Alexandra Wintera, n.o.</t>
  </si>
  <si>
    <t>Nem. Piešťany</t>
  </si>
  <si>
    <t>Winterova ul. 66 
92101 
Piešťany</t>
  </si>
  <si>
    <t>P97554</t>
  </si>
  <si>
    <t>Nemocnica arm. generála L. Svobodu Svidník, a.s.</t>
  </si>
  <si>
    <t>Nem. Svidník</t>
  </si>
  <si>
    <t xml:space="preserve">MUDr. Pribulu 412/4
089 01
Svidník </t>
  </si>
  <si>
    <t>P25534</t>
  </si>
  <si>
    <t>Nemocnica Bory, a.s.</t>
  </si>
  <si>
    <t>Bory</t>
  </si>
  <si>
    <t>Ivana Kadlečíka 2
841 03
Bratislava - mestská časť Lamač</t>
  </si>
  <si>
    <t>N34535</t>
  </si>
  <si>
    <t>Nemocnica Dr.Vojtecha Alexandra v Kežmarku, n.o.</t>
  </si>
  <si>
    <t>Nem. Kežmarok</t>
  </si>
  <si>
    <t>Huncovská 1788/42 
060 01 
Kežmarok</t>
  </si>
  <si>
    <t>P63800</t>
  </si>
  <si>
    <t>Nemocnica na okraji mesta, n.o.</t>
  </si>
  <si>
    <t>Nem. Partizánske</t>
  </si>
  <si>
    <t>Nová nemocnica 511 
958 01 
Partizánske</t>
  </si>
  <si>
    <t>N22001</t>
  </si>
  <si>
    <t>Nemocnica Poprad, a.s.</t>
  </si>
  <si>
    <t>Nem. Poprad</t>
  </si>
  <si>
    <t>Banícka 803/28 
058 45 
Poprad</t>
  </si>
  <si>
    <t>P84023</t>
  </si>
  <si>
    <t>Nemocnica pre obvinených a odsúdených Trenčín</t>
  </si>
  <si>
    <t>NOO Trenčín</t>
  </si>
  <si>
    <t>Súdna 1996/15
911 01
Trenčín</t>
  </si>
  <si>
    <t>Nemocnica plní verejný záujem zabezpečenia ústavnej starostlivosti pre obvinených a odsúdených a jej zriaďovateľom je Ministerstvo spravodlivosti Slovenskej republiky.</t>
  </si>
  <si>
    <t>N22399</t>
  </si>
  <si>
    <t>Nemocnica s poliklinikou Brezno, n.o.</t>
  </si>
  <si>
    <t>NsP Brezno</t>
  </si>
  <si>
    <t>Banisko 273/1 
977 01 
Brezno</t>
  </si>
  <si>
    <t>P51102</t>
  </si>
  <si>
    <t>Nemocnica s poliklinikou Dunajská Streda, a.s.</t>
  </si>
  <si>
    <t>NsP D.Streda</t>
  </si>
  <si>
    <t xml:space="preserve">Veľkoblahovská 23
929 01
Dunajská Streda </t>
  </si>
  <si>
    <t>P87119</t>
  </si>
  <si>
    <t>Nemocnica s poliklinikou Ilava, n.o.</t>
  </si>
  <si>
    <t>NsP Ilava</t>
  </si>
  <si>
    <t>Ľ. Štúra 388/3 
019 01 
Ilava</t>
  </si>
  <si>
    <t>P82987</t>
  </si>
  <si>
    <t>Nemocnica s poliklinikou Myjava</t>
  </si>
  <si>
    <t>NsP Myjava</t>
  </si>
  <si>
    <t>Staromyjavská 712/59 
907 01 
Myjava</t>
  </si>
  <si>
    <t>P50945</t>
  </si>
  <si>
    <t>Nemocnica s poliklinikou Považská Bystrica</t>
  </si>
  <si>
    <t>NsP Pov. Bystrica</t>
  </si>
  <si>
    <t>Nemocničná 986/1 
017 26 
Považská Bystrica</t>
  </si>
  <si>
    <t>P51373</t>
  </si>
  <si>
    <t>Nemocnica s poliklinikou Prievidza so sídlom v Bojniciach</t>
  </si>
  <si>
    <t>NsP Bojnice</t>
  </si>
  <si>
    <t>Nemocničná 581/2
972 01 
Bojnice</t>
  </si>
  <si>
    <t>P36605</t>
  </si>
  <si>
    <t>Nemocnica s poliklinikou Spišská Nová Ves, a.s.</t>
  </si>
  <si>
    <t>NsP SNV</t>
  </si>
  <si>
    <t xml:space="preserve">Ul. Jánskeho 1
052 01
Spišská Nová Ves </t>
  </si>
  <si>
    <t>P66599</t>
  </si>
  <si>
    <t>Nemocnica s poliklinikou Štefana Kukuru Michalovce, a.s.</t>
  </si>
  <si>
    <t>NsP Michalovce</t>
  </si>
  <si>
    <t xml:space="preserve">ul. Špitálska 2
071 01
Michalovce </t>
  </si>
  <si>
    <t>P85363</t>
  </si>
  <si>
    <t>Nemocnica s poliklinikou sv. Barbory Rožňava, a.s.</t>
  </si>
  <si>
    <t>NsP Rožňava</t>
  </si>
  <si>
    <t xml:space="preserve">Ul.Špitálska 1
048 01
Rožňava </t>
  </si>
  <si>
    <t>P80747</t>
  </si>
  <si>
    <t>Nemocnica s poliklinikou Sv. Lukáša Galanta, a.s.</t>
  </si>
  <si>
    <t>NsP Galanta</t>
  </si>
  <si>
    <t xml:space="preserve">Hodská 373/38
924 22
Galanta </t>
  </si>
  <si>
    <t>P81577</t>
  </si>
  <si>
    <t>Nemocnica s poliklinikou Trebišov, a.s.</t>
  </si>
  <si>
    <t>NsP Trebišov</t>
  </si>
  <si>
    <t xml:space="preserve">Ul. SNP 1079/76
075 01
Trebišov </t>
  </si>
  <si>
    <t>P19800</t>
  </si>
  <si>
    <t>Nemocnica s poliklinikou, n.o. Kráľovský Chlmec</t>
  </si>
  <si>
    <t>NsP Kráľ. Chlmec</t>
  </si>
  <si>
    <t>Nemocničná 1125/18 
077 01 
Kráľovský Chlmec</t>
  </si>
  <si>
    <t>P88780</t>
  </si>
  <si>
    <t>Nemocnica s poliklinikou, n.o. Revúca</t>
  </si>
  <si>
    <t>NsP Revúca</t>
  </si>
  <si>
    <t>Litovelská 635/25 
050 01 
Revúca</t>
  </si>
  <si>
    <t>N80847</t>
  </si>
  <si>
    <t>Nemocnica Snina, s.r.o.</t>
  </si>
  <si>
    <t>Nem. Snina</t>
  </si>
  <si>
    <t>Sládkovičova 300/3
069 01
Snina</t>
  </si>
  <si>
    <t>P59688</t>
  </si>
  <si>
    <t>Nemocnica Topoľčany, a.s.</t>
  </si>
  <si>
    <t>Nem. Topoľčany</t>
  </si>
  <si>
    <t>Pavlovova 17
955 20
Topoľčany</t>
  </si>
  <si>
    <t>P79186</t>
  </si>
  <si>
    <t>Nemocnica AGEL Žiar nad Hronom a Banská Štiavnica, s.r.o.</t>
  </si>
  <si>
    <t>AGEL Źiar n. Hronom</t>
  </si>
  <si>
    <t>Ul. Sládkovičova 485/11
965 01 
Žiar nad Hronom
Bratská 17
969 01
Banská Štiavnica</t>
  </si>
  <si>
    <t>P29189</t>
  </si>
  <si>
    <t>Nemocničná, a.s. (Malacky)</t>
  </si>
  <si>
    <t>Nem. Malacky</t>
  </si>
  <si>
    <t>Duklianskych hrdinov 34
901 22 
Malacky</t>
  </si>
  <si>
    <t>P84713</t>
  </si>
  <si>
    <t xml:space="preserve">NOVAPHARM, s.r.o. </t>
  </si>
  <si>
    <t>Novapharm</t>
  </si>
  <si>
    <t>Šancová 110, 831 04 Bratislava a Tematínska 5/A, 851 05 Bratislava</t>
  </si>
  <si>
    <t>P86027</t>
  </si>
  <si>
    <t>NsP Nové Mesto nad Váhom, n.o.</t>
  </si>
  <si>
    <t>NSP Nové Mesto n. Váhom</t>
  </si>
  <si>
    <t>Ulica M. R. Štefánika 812/2 
915 31 
Nové Mesto nad Váhom</t>
  </si>
  <si>
    <t>N84209</t>
  </si>
  <si>
    <t>NsP Sv. Jakuba, n.o. (Bardejov)</t>
  </si>
  <si>
    <t>NsP Bardejov</t>
  </si>
  <si>
    <t>Sv. Jakuba 510/21 
085 01 
Bardejov</t>
  </si>
  <si>
    <t>N41659</t>
  </si>
  <si>
    <t>OFTAL, s.r.o.</t>
  </si>
  <si>
    <t>OFTAL</t>
  </si>
  <si>
    <t xml:space="preserve">Spojová 6986/25
974 04
Banská Bystrica </t>
  </si>
  <si>
    <t>P31683</t>
  </si>
  <si>
    <t>Onkologický ústav sv. Alžbety, s.r.o.</t>
  </si>
  <si>
    <t>OÚSA</t>
  </si>
  <si>
    <t>Heydukova 2157/10
812 50
Bratislava - mestská časť Staré mesto</t>
  </si>
  <si>
    <t>N61173</t>
  </si>
  <si>
    <t>ORL HUMENNÉ, s.r.o.</t>
  </si>
  <si>
    <t>ORL Humenné</t>
  </si>
  <si>
    <t>Nemocničná 29
066 01
Humenné</t>
  </si>
  <si>
    <t>P83216</t>
  </si>
  <si>
    <t>Penta Hospitals SK, a.s. (Nemocnica v Rimavskej Sobote)</t>
  </si>
  <si>
    <t>Nem. Rim. Sobota</t>
  </si>
  <si>
    <t>Šrobárova 1
979 12 
Rimavská Sobota</t>
  </si>
  <si>
    <t>P87123</t>
  </si>
  <si>
    <t>Regionálna nemocnica Sobrance, n.o.</t>
  </si>
  <si>
    <t>RN Sobrance</t>
  </si>
  <si>
    <t>Mieru 523/12 
073 01 
Sobrance</t>
  </si>
  <si>
    <t>P93329</t>
  </si>
  <si>
    <t>Špecializovaná nemocnica pre ortopedickú protetiku Bratislava, n.o.</t>
  </si>
  <si>
    <t xml:space="preserve">ŠNOP </t>
  </si>
  <si>
    <t>Záhradnícka 4880/42 
821 08 
Bratislava - mestská časť Ružinov</t>
  </si>
  <si>
    <t>P38527</t>
  </si>
  <si>
    <t>Špecializovaná nemocnica sv. Svorada Zobor, n.o.</t>
  </si>
  <si>
    <t>ŠN Zobor</t>
  </si>
  <si>
    <t>Kláštorská 388/134 
949 88
Nitra</t>
  </si>
  <si>
    <t>P35968</t>
  </si>
  <si>
    <t>Stredoslovenský ústav srdcových a cievnych chorôb, a.s.</t>
  </si>
  <si>
    <t>SÚSCH</t>
  </si>
  <si>
    <t xml:space="preserve">Cesta k nemocnici 1
974 01
Banská Bystrica </t>
  </si>
  <si>
    <t>P36845</t>
  </si>
  <si>
    <t>Univerzitná nemocnica - Nemocnica svätého Michala, a.s.</t>
  </si>
  <si>
    <t>UN-NsM</t>
  </si>
  <si>
    <t>Satinského I.7770/1
811 08
Bratislava - mestská časť Staré mesto</t>
  </si>
  <si>
    <t>Nemocnica plní verejný záujem pri zabezpečovaní ochrany ústavného zriadenia, verejného poriadku, bezpečnosti osôb a majetku a jej zriaďovateľom je Ministerstvo vnútra Slovenskej republiky.</t>
  </si>
  <si>
    <t>P77017</t>
  </si>
  <si>
    <t>UNLP Košice</t>
  </si>
  <si>
    <t>Pracovisko:
Rastislavova 785/43 
041 90 
Košice 
Pracovisko:
Tr. SNP 1
040 11 
Košice</t>
  </si>
  <si>
    <t>P38811</t>
  </si>
  <si>
    <t>Univerzitná nemocnica Martin</t>
  </si>
  <si>
    <t>UN Martin</t>
  </si>
  <si>
    <t>Kollárova 4248/2 
036 01 
Martin</t>
  </si>
  <si>
    <t>P50769</t>
  </si>
  <si>
    <t>Univerzitná nemocnica s poliklinikou Milosrdní bratia, spol. s r.o.</t>
  </si>
  <si>
    <t xml:space="preserve">UNsP MB </t>
  </si>
  <si>
    <t>Nám.SNP 10
814 65
Bratislava - mestská časť Staré mesto</t>
  </si>
  <si>
    <t>P40707</t>
  </si>
  <si>
    <t>UNB</t>
  </si>
  <si>
    <t>Bratislava</t>
  </si>
  <si>
    <t>P91151</t>
  </si>
  <si>
    <t>Ústredná vojenská nemocnica SNP Ružomberok - fakultná nemocnica</t>
  </si>
  <si>
    <t>ÚVN Ružomberok</t>
  </si>
  <si>
    <t>Gen. Miloša Vesela 88/21 
034 26 
Ružomberok</t>
  </si>
  <si>
    <t>Nemocnica plní verejný záujem obrany Slovenskej republiky a jej zriaďovateľom je Ministerstvo obrany Slovenskej republiky</t>
  </si>
  <si>
    <t>P02824</t>
  </si>
  <si>
    <t>Vranovská nemocnica, a.s.</t>
  </si>
  <si>
    <t>Nem. Vranov</t>
  </si>
  <si>
    <t xml:space="preserve">M. R. Štefánika 187/177 B
093 27
Vranov nad Topľou </t>
  </si>
  <si>
    <t>N50139</t>
  </si>
  <si>
    <t>Všeobecná nemocnica s poliklinikou Lučenec, n.o.</t>
  </si>
  <si>
    <t>VNsP Lučenec</t>
  </si>
  <si>
    <t>Námestie republiky 2373/15 
984 01 
Lučenec</t>
  </si>
  <si>
    <t>N51751</t>
  </si>
  <si>
    <t>Všeobecná nemocnica s poliklinikou, n.o. (Veľký Krtíš)</t>
  </si>
  <si>
    <t>VNsP Veľký Krtíš</t>
  </si>
  <si>
    <t>Nemocničná 756/1 
990 01 
Veľký Krtíš</t>
  </si>
  <si>
    <t>P76995</t>
  </si>
  <si>
    <t>Východoslovenský onkologický ústav, a.s.</t>
  </si>
  <si>
    <t>VOÚ Košice</t>
  </si>
  <si>
    <t>Rastislavova 43
041 91
Košice</t>
  </si>
  <si>
    <t>P89851</t>
  </si>
  <si>
    <t>Východoslovenský ústav srdcových a cievnych chorôb, a.s.</t>
  </si>
  <si>
    <t>VÚSCH</t>
  </si>
  <si>
    <t xml:space="preserve">Ondavská 8
040 11
Košice - mestská časť Západ </t>
  </si>
  <si>
    <t>P83767</t>
  </si>
  <si>
    <t>Vysokošpecializovaný odborný ústav geriatrický sv. Lukáša v Košiciach, n.o.</t>
  </si>
  <si>
    <t>VŠOÚG Košice</t>
  </si>
  <si>
    <t>Strojárenská 1099/13 
040 01 
Košice - mestská časť Staré Mesto</t>
  </si>
  <si>
    <t>P45507</t>
  </si>
  <si>
    <t>Železničné zdravotníctvo Košice, s.r.o.</t>
  </si>
  <si>
    <t>Žel. zdrav. Košice</t>
  </si>
  <si>
    <t xml:space="preserve">Masarykova 9
040 01
Košice </t>
  </si>
  <si>
    <t>Priemerný dojazdový čas v spádových oblastiach [min] ¹</t>
  </si>
  <si>
    <t>Vyhodnotenie geografickej dostupnosti</t>
  </si>
  <si>
    <t>PZS</t>
  </si>
  <si>
    <t>Názov nemocnice ²</t>
  </si>
  <si>
    <t>V. úroveň</t>
  </si>
  <si>
    <t>IV. úroveň</t>
  </si>
  <si>
    <t>III. úroveň</t>
  </si>
  <si>
    <t>II. úroveň</t>
  </si>
  <si>
    <t>BA</t>
  </si>
  <si>
    <t>Horný limit [min]</t>
  </si>
  <si>
    <t>BB</t>
  </si>
  <si>
    <t>Spodný limit [min]</t>
  </si>
  <si>
    <t>KE</t>
  </si>
  <si>
    <t>Počet nemocníc celkovo</t>
  </si>
  <si>
    <t>Bory Bratislava</t>
  </si>
  <si>
    <t>Priemerný čas dojazdu [min]</t>
  </si>
  <si>
    <t>NR</t>
  </si>
  <si>
    <t>Počet nemocníc plniacich horný limit ³</t>
  </si>
  <si>
    <t>PO</t>
  </si>
  <si>
    <t>% nemocníc plniacich horný limit ³</t>
  </si>
  <si>
    <t>TN</t>
  </si>
  <si>
    <t>Počet nemocníc plniacich spodný limit ⁴</t>
  </si>
  <si>
    <t>TT</t>
  </si>
  <si>
    <t>% nemocníc plniacich horný limit ⁴</t>
  </si>
  <si>
    <t>ZA</t>
  </si>
  <si>
    <t>Celkové hodnotenie ⁵</t>
  </si>
  <si>
    <t>Vysvetlivky</t>
  </si>
  <si>
    <r>
      <rPr>
        <b/>
        <i/>
        <sz val="11"/>
        <color rgb="FF000000"/>
        <rFont val="Calibri"/>
        <scheme val="minor"/>
      </rPr>
      <t xml:space="preserve">¹ </t>
    </r>
    <r>
      <rPr>
        <i/>
        <sz val="11"/>
        <color rgb="FF000000"/>
        <rFont val="Calibri"/>
        <scheme val="minor"/>
      </rPr>
      <t xml:space="preserve">Dojazdové časy sú uvedené ako priemer v minútach pre všetky obce v danom spáde. Čísla zvýraznené žltou sú obce, ktoré nespľňajú horný alebo dolný limit dostupnosti. Plnenie horného a dolného limitu sú vysvetlené v bodoch ² a ³.
</t>
    </r>
    <r>
      <rPr>
        <b/>
        <i/>
        <sz val="11"/>
        <color rgb="FF000000"/>
        <rFont val="Calibri"/>
        <scheme val="minor"/>
      </rPr>
      <t>²</t>
    </r>
    <r>
      <rPr>
        <i/>
        <sz val="11"/>
        <color rgb="FF000000"/>
        <rFont val="Calibri"/>
        <scheme val="minor"/>
      </rPr>
      <t xml:space="preserve"> Uvažujeme len Všeobecné nemocnice úrovne II. a vyššej.
</t>
    </r>
    <r>
      <rPr>
        <b/>
        <i/>
        <sz val="11"/>
        <color rgb="FF000000"/>
        <rFont val="Calibri"/>
        <scheme val="minor"/>
      </rPr>
      <t>³</t>
    </r>
    <r>
      <rPr>
        <i/>
        <sz val="11"/>
        <color rgb="FF000000"/>
        <rFont val="Calibri"/>
        <scheme val="minor"/>
      </rPr>
      <t xml:space="preserve"> Plnenie horného limitu rozumieme podľa </t>
    </r>
    <r>
      <rPr>
        <b/>
        <i/>
        <sz val="11"/>
        <color rgb="FF000000"/>
        <rFont val="Calibri"/>
        <scheme val="minor"/>
      </rPr>
      <t>540/2021 Z.z. § 8 ods. 2a), 3a) a 4a)</t>
    </r>
    <r>
      <rPr>
        <i/>
        <sz val="11"/>
        <color rgb="FF000000"/>
        <rFont val="Calibri"/>
        <scheme val="minor"/>
      </rPr>
      <t xml:space="preserve"> ako situáciu, kedy najviac 1.5% poistencov má v spádovej oblasti dojazdový čas väčší ako je Horný limit pre danú úroveň.
</t>
    </r>
    <r>
      <rPr>
        <b/>
        <i/>
        <sz val="11"/>
        <color rgb="FF000000"/>
        <rFont val="Calibri"/>
        <scheme val="minor"/>
      </rPr>
      <t>⁴</t>
    </r>
    <r>
      <rPr>
        <i/>
        <sz val="11"/>
        <color rgb="FF000000"/>
        <rFont val="Calibri"/>
        <scheme val="minor"/>
      </rPr>
      <t xml:space="preserve"> Plnenie spodného limitu rozumieme podľa </t>
    </r>
    <r>
      <rPr>
        <b/>
        <i/>
        <sz val="11"/>
        <color rgb="FF000000"/>
        <rFont val="Calibri"/>
        <scheme val="minor"/>
      </rPr>
      <t>540/2021 Z.z. § 8 ods. 2a), 3a) a 4a)</t>
    </r>
    <r>
      <rPr>
        <i/>
        <sz val="11"/>
        <color rgb="FF000000"/>
        <rFont val="Calibri"/>
        <scheme val="minor"/>
      </rPr>
      <t xml:space="preserve"> ako situáciu, kedy aspoň 90% poistencov má v spádovej oblasti dojazdový čas menší ako Spodný limit pre danú úroveň.
</t>
    </r>
    <r>
      <rPr>
        <b/>
        <i/>
        <sz val="11"/>
        <color rgb="FF000000"/>
        <rFont val="Calibri"/>
        <scheme val="minor"/>
      </rPr>
      <t>⁵</t>
    </r>
    <r>
      <rPr>
        <i/>
        <sz val="11"/>
        <color rgb="FF000000"/>
        <rFont val="Calibri"/>
        <scheme val="minor"/>
      </rPr>
      <t xml:space="preserve"> Počíta sa ako priemer plnenia limitov na všetkých úrovniach podľa ² a ³ .</t>
    </r>
    <r>
      <rPr>
        <b/>
        <i/>
        <sz val="11"/>
        <color rgb="FF000000"/>
        <rFont val="Calibri"/>
        <scheme val="minor"/>
      </rPr>
      <t xml:space="preserve"> </t>
    </r>
  </si>
  <si>
    <t>NsP Spišská Nová Ves</t>
  </si>
  <si>
    <t>Počet poistencov v spádových oblastiach ¹</t>
  </si>
  <si>
    <t>Vyhodnotenie spádových oblastí</t>
  </si>
  <si>
    <t>532,302 ³</t>
  </si>
  <si>
    <t>Horný limit spádu</t>
  </si>
  <si>
    <t>-</t>
  </si>
  <si>
    <t>Spodný limit spádu</t>
  </si>
  <si>
    <t>246,286 ³</t>
  </si>
  <si>
    <t/>
  </si>
  <si>
    <t>Počet nemocníc plniacich spád ⁶</t>
  </si>
  <si>
    <t>% nemocníc plniacich spád ⁶</t>
  </si>
  <si>
    <t>246,034 ³</t>
  </si>
  <si>
    <t>Celkové hodnotenie</t>
  </si>
  <si>
    <t>338,666 ³</t>
  </si>
  <si>
    <t>85,515 ⁴</t>
  </si>
  <si>
    <r>
      <rPr>
        <b/>
        <i/>
        <sz val="11"/>
        <color rgb="FF000000"/>
        <rFont val="Calibri"/>
        <scheme val="minor"/>
      </rPr>
      <t>¹</t>
    </r>
    <r>
      <rPr>
        <i/>
        <sz val="11"/>
        <color rgb="FF000000"/>
        <rFont val="Calibri"/>
        <scheme val="minor"/>
      </rPr>
      <t xml:space="preserve"> Čísla zvýraznené žltou sú počty poistencov (s pobytom na Slovensku), ktoré sú pod alebo nad zákonný limit pre danú úroveň.
</t>
    </r>
    <r>
      <rPr>
        <b/>
        <i/>
        <sz val="11"/>
        <color rgb="FF000000"/>
        <rFont val="Calibri"/>
        <scheme val="minor"/>
      </rPr>
      <t>²</t>
    </r>
    <r>
      <rPr>
        <i/>
        <sz val="11"/>
        <color rgb="FF000000"/>
        <rFont val="Calibri"/>
        <scheme val="minor"/>
      </rPr>
      <t xml:space="preserve"> Uvažujeme len Všeobecné nemocnice úrovne II. a vyššej.
</t>
    </r>
    <r>
      <rPr>
        <b/>
        <i/>
        <sz val="11"/>
        <color rgb="FF000000"/>
        <rFont val="Calibri"/>
        <scheme val="minor"/>
      </rPr>
      <t>³</t>
    </r>
    <r>
      <rPr>
        <i/>
        <sz val="11"/>
        <color rgb="FF000000"/>
        <rFont val="Calibri"/>
        <scheme val="minor"/>
      </rPr>
      <t xml:space="preserve"> Pre tieto nemocnice v II. úrovni siete sa uplatňuje výnimka podľa </t>
    </r>
    <r>
      <rPr>
        <b/>
        <i/>
        <sz val="11"/>
        <color rgb="FF000000"/>
        <rFont val="Calibri"/>
        <scheme val="minor"/>
      </rPr>
      <t>540/2021 Z.z. § 8 ods. 6</t>
    </r>
    <r>
      <rPr>
        <i/>
        <sz val="11"/>
        <color rgb="FF000000"/>
        <rFont val="Calibri"/>
        <scheme val="minor"/>
      </rPr>
      <t xml:space="preserve">, kedy môže nemocnica mať vyšší počet poistencov ako zákonných 220,000, pokiaľ je táto nemocnica už zaradená vo vyyšej úrovni siete.
</t>
    </r>
    <r>
      <rPr>
        <b/>
        <i/>
        <sz val="11"/>
        <color rgb="FF000000"/>
        <rFont val="Calibri"/>
        <scheme val="minor"/>
      </rPr>
      <t>⁴</t>
    </r>
    <r>
      <rPr>
        <i/>
        <sz val="11"/>
        <color rgb="FF000000"/>
        <rFont val="Calibri"/>
        <scheme val="minor"/>
      </rPr>
      <t xml:space="preserve"> Pre tieto nemocnice v II. úrovni siete sa uplatňuje výnimka podľa </t>
    </r>
    <r>
      <rPr>
        <b/>
        <i/>
        <sz val="11"/>
        <color rgb="FF000000"/>
        <rFont val="Calibri"/>
        <scheme val="minor"/>
      </rPr>
      <t>540/2021 Z.z. § 8 ods. 7</t>
    </r>
    <r>
      <rPr>
        <i/>
        <sz val="11"/>
        <color rgb="FF000000"/>
        <rFont val="Calibri"/>
        <scheme val="minor"/>
      </rPr>
      <t xml:space="preserve">, kedy môže mať nemocnica počet poistencov menej ako 100,000, ale aspoň 75,000 .
</t>
    </r>
    <r>
      <rPr>
        <b/>
        <i/>
        <sz val="11"/>
        <color rgb="FF000000"/>
        <rFont val="Calibri"/>
        <scheme val="minor"/>
      </rPr>
      <t>⁵</t>
    </r>
    <r>
      <rPr>
        <i/>
        <sz val="11"/>
        <color rgb="FF000000"/>
        <rFont val="Calibri"/>
        <scheme val="minor"/>
      </rPr>
      <t xml:space="preserve"> Pre tieto nemocnice v II. úrovni siete sa uplatňuje výnimka podľa </t>
    </r>
    <r>
      <rPr>
        <b/>
        <i/>
        <sz val="11"/>
        <color rgb="FF000000"/>
        <rFont val="Calibri"/>
        <scheme val="minor"/>
      </rPr>
      <t>540/2021 Z.z. § 10 ods. 5</t>
    </r>
    <r>
      <rPr>
        <i/>
        <sz val="11"/>
        <color rgb="FF000000"/>
        <rFont val="Calibri"/>
        <scheme val="minor"/>
      </rPr>
      <t xml:space="preserve"> pre nemocnice plniace verejný záujem podľa </t>
    </r>
    <r>
      <rPr>
        <b/>
        <i/>
        <sz val="11"/>
        <color rgb="FF000000"/>
        <rFont val="Calibri"/>
        <scheme val="minor"/>
      </rPr>
      <t>§ 10 ods. 4</t>
    </r>
    <r>
      <rPr>
        <i/>
        <sz val="11"/>
        <color rgb="FF000000"/>
        <rFont val="Calibri"/>
        <scheme val="minor"/>
      </rPr>
      <t xml:space="preserve">.
</t>
    </r>
    <r>
      <rPr>
        <b/>
        <i/>
        <sz val="11"/>
        <color rgb="FF000000"/>
        <rFont val="Calibri"/>
        <scheme val="minor"/>
      </rPr>
      <t xml:space="preserve">⁶ </t>
    </r>
    <r>
      <rPr>
        <i/>
        <sz val="11"/>
        <color rgb="FF000000"/>
        <rFont val="Calibri"/>
        <scheme val="minor"/>
      </rPr>
      <t xml:space="preserve">Nemocnica plní spád, ak sa počet poistencov v jej spádovej oblasti nachádza v zákonne stanovenom intervale alebo ak sa uplatňujú výnimky podľa ² alebo ³ .
</t>
    </r>
  </si>
  <si>
    <t>80,323 ⁴</t>
  </si>
  <si>
    <t>97,009 ⁴</t>
  </si>
  <si>
    <t>91,679 ⁴</t>
  </si>
  <si>
    <t>89,094 ⁴</t>
  </si>
  <si>
    <t>75,084 ⁴</t>
  </si>
  <si>
    <t>46,230 ⁵</t>
  </si>
  <si>
    <t>Potreba medicínskych služieb</t>
  </si>
  <si>
    <t>P60071</t>
  </si>
  <si>
    <t>P40455</t>
  </si>
  <si>
    <t>P26592</t>
  </si>
  <si>
    <t>P16521</t>
  </si>
  <si>
    <t>P34109</t>
  </si>
  <si>
    <t>P12928</t>
  </si>
  <si>
    <t>P72551</t>
  </si>
  <si>
    <t>P74130</t>
  </si>
  <si>
    <t>P59790</t>
  </si>
  <si>
    <t>P20534</t>
  </si>
  <si>
    <t>P81912</t>
  </si>
  <si>
    <t>P93319</t>
  </si>
  <si>
    <t>P76886</t>
  </si>
  <si>
    <t>P24720</t>
  </si>
  <si>
    <t>P75821</t>
  </si>
  <si>
    <t>P83607</t>
  </si>
  <si>
    <t>P47771</t>
  </si>
  <si>
    <t>P59086</t>
  </si>
  <si>
    <t>P15822</t>
  </si>
  <si>
    <t>P94462</t>
  </si>
  <si>
    <t>P63243</t>
  </si>
  <si>
    <t>P15507</t>
  </si>
  <si>
    <t>P56642</t>
  </si>
  <si>
    <t>P23044</t>
  </si>
  <si>
    <t>P30759</t>
  </si>
  <si>
    <t>P78346</t>
  </si>
  <si>
    <t>P87323</t>
  </si>
  <si>
    <t>P63467</t>
  </si>
  <si>
    <t>P79294</t>
  </si>
  <si>
    <t>P76138</t>
  </si>
  <si>
    <t>P25575</t>
  </si>
  <si>
    <t>P09180</t>
  </si>
  <si>
    <t>P43281</t>
  </si>
  <si>
    <t>P79471</t>
  </si>
  <si>
    <t>P80299</t>
  </si>
  <si>
    <t>P41711</t>
  </si>
  <si>
    <t>P25477</t>
  </si>
  <si>
    <t>P36669</t>
  </si>
  <si>
    <t>N32499</t>
  </si>
  <si>
    <t>P50247</t>
  </si>
  <si>
    <t>N66395</t>
  </si>
  <si>
    <t>N47369</t>
  </si>
  <si>
    <t>P90264</t>
  </si>
  <si>
    <t>N68103</t>
  </si>
  <si>
    <t>N22951</t>
  </si>
  <si>
    <t>N48965</t>
  </si>
  <si>
    <t>N75877</t>
  </si>
  <si>
    <t>N91203</t>
  </si>
  <si>
    <t>P78252</t>
  </si>
  <si>
    <t>N27005</t>
  </si>
  <si>
    <t>N28081</t>
  </si>
  <si>
    <t>P08555</t>
  </si>
  <si>
    <t>P50084</t>
  </si>
  <si>
    <t>P03631</t>
  </si>
  <si>
    <t>P79124</t>
  </si>
  <si>
    <t>P67828</t>
  </si>
  <si>
    <t>N58271</t>
  </si>
  <si>
    <t>P86847</t>
  </si>
  <si>
    <t>P30347</t>
  </si>
  <si>
    <t>P45055</t>
  </si>
  <si>
    <t>P46743</t>
  </si>
  <si>
    <t>P79975</t>
  </si>
  <si>
    <t>P81814</t>
  </si>
  <si>
    <t>P65376</t>
  </si>
  <si>
    <t>P86364</t>
  </si>
  <si>
    <t>P67227</t>
  </si>
  <si>
    <t>P74114</t>
  </si>
  <si>
    <t>P82621</t>
  </si>
  <si>
    <t>P81493</t>
  </si>
  <si>
    <t>P45821</t>
  </si>
  <si>
    <t>P86615</t>
  </si>
  <si>
    <t>P46801</t>
  </si>
  <si>
    <t>P92637</t>
  </si>
  <si>
    <t>P51435</t>
  </si>
  <si>
    <t>P92173</t>
  </si>
  <si>
    <t>P89079</t>
  </si>
  <si>
    <t>P93167</t>
  </si>
  <si>
    <t>N30911</t>
  </si>
  <si>
    <t>P76467</t>
  </si>
  <si>
    <t>P34851</t>
  </si>
  <si>
    <t>N18557</t>
  </si>
  <si>
    <t>P35403</t>
  </si>
  <si>
    <t>P75847</t>
  </si>
  <si>
    <t>P74021</t>
  </si>
  <si>
    <t>P34114</t>
  </si>
  <si>
    <t>P87871</t>
  </si>
  <si>
    <t>P30637</t>
  </si>
  <si>
    <t>P61144</t>
  </si>
  <si>
    <t>P12733</t>
  </si>
  <si>
    <t>P79411</t>
  </si>
  <si>
    <t>P45983</t>
  </si>
  <si>
    <t>P29575</t>
  </si>
  <si>
    <t>P51091</t>
  </si>
  <si>
    <t>P48979</t>
  </si>
  <si>
    <t>P21817</t>
  </si>
  <si>
    <t>P85743</t>
  </si>
  <si>
    <t>P24731</t>
  </si>
  <si>
    <t>P24493</t>
  </si>
  <si>
    <t>O70251</t>
  </si>
  <si>
    <t>P51988</t>
  </si>
  <si>
    <t>P36883</t>
  </si>
  <si>
    <t>P28247</t>
  </si>
  <si>
    <t>P19393</t>
  </si>
  <si>
    <t>P83138</t>
  </si>
  <si>
    <t>P70145</t>
  </si>
  <si>
    <t>P26931</t>
  </si>
  <si>
    <t>P58394</t>
  </si>
  <si>
    <t>P71047</t>
  </si>
  <si>
    <t>P99795</t>
  </si>
  <si>
    <t>N84271</t>
  </si>
  <si>
    <t>N35643</t>
  </si>
  <si>
    <t>P51024</t>
  </si>
  <si>
    <t>N44807</t>
  </si>
  <si>
    <t>P23599</t>
  </si>
  <si>
    <t>P31622</t>
  </si>
  <si>
    <t>N75723</t>
  </si>
  <si>
    <t>P19795</t>
  </si>
  <si>
    <t>P58081</t>
  </si>
  <si>
    <t>P97499</t>
  </si>
  <si>
    <t>N81227</t>
  </si>
  <si>
    <t>N48185</t>
  </si>
  <si>
    <t>N45027</t>
  </si>
  <si>
    <t>P05531</t>
  </si>
  <si>
    <t>P31989</t>
  </si>
  <si>
    <t>N43307</t>
  </si>
  <si>
    <t>P07438</t>
  </si>
  <si>
    <t>N86069</t>
  </si>
  <si>
    <t>N71098</t>
  </si>
  <si>
    <t>N19697</t>
  </si>
  <si>
    <t>N19491</t>
  </si>
  <si>
    <t>P76084</t>
  </si>
  <si>
    <t>N41521</t>
  </si>
  <si>
    <t>P66657</t>
  </si>
  <si>
    <t>P44890</t>
  </si>
  <si>
    <t>P31039</t>
  </si>
  <si>
    <t>P66949</t>
  </si>
  <si>
    <t>P79225</t>
  </si>
  <si>
    <t>P69849</t>
  </si>
  <si>
    <t>P24375</t>
  </si>
  <si>
    <t>P76026</t>
  </si>
  <si>
    <t>P31075</t>
  </si>
  <si>
    <t>P18040</t>
  </si>
  <si>
    <t>P61433</t>
  </si>
  <si>
    <t>P66933</t>
  </si>
  <si>
    <t>P91335</t>
  </si>
  <si>
    <t>P38453</t>
  </si>
  <si>
    <t>P83260</t>
  </si>
  <si>
    <t>P37276</t>
  </si>
  <si>
    <t>P53314</t>
  </si>
  <si>
    <t>P66163</t>
  </si>
  <si>
    <t>P18812</t>
  </si>
  <si>
    <t>P29413</t>
  </si>
  <si>
    <t>P56080</t>
  </si>
  <si>
    <t>P38573</t>
  </si>
  <si>
    <t>P82877</t>
  </si>
  <si>
    <t>P50263</t>
  </si>
  <si>
    <t>P67497</t>
  </si>
  <si>
    <t>P80617</t>
  </si>
  <si>
    <t>P80535</t>
  </si>
  <si>
    <t>P41507</t>
  </si>
  <si>
    <t>P86524</t>
  </si>
  <si>
    <t>P82865</t>
  </si>
  <si>
    <t>P67192</t>
  </si>
  <si>
    <t>P32051</t>
  </si>
  <si>
    <t>P03513</t>
  </si>
  <si>
    <t>P62568</t>
  </si>
  <si>
    <t>P51276</t>
  </si>
  <si>
    <t>P20419</t>
  </si>
  <si>
    <t>P27843</t>
  </si>
  <si>
    <t>P76320</t>
  </si>
  <si>
    <t>P02828</t>
  </si>
  <si>
    <t>P57004</t>
  </si>
  <si>
    <t>P99327</t>
  </si>
  <si>
    <t>N44805</t>
  </si>
  <si>
    <t>P26381</t>
  </si>
  <si>
    <t>N56920</t>
  </si>
  <si>
    <t>P36632</t>
  </si>
  <si>
    <t>N27353</t>
  </si>
  <si>
    <t>P90032</t>
  </si>
  <si>
    <t>P77835</t>
  </si>
  <si>
    <t>N92935</t>
  </si>
  <si>
    <t>N92931</t>
  </si>
  <si>
    <r>
      <rPr>
        <b/>
        <i/>
        <sz val="11"/>
        <color rgb="FFFFFFFF"/>
        <rFont val="Calibri"/>
        <scheme val="minor"/>
      </rPr>
      <t>Počet HP pre nemocnicu</t>
    </r>
    <r>
      <rPr>
        <i/>
        <sz val="11"/>
        <color rgb="FFFFFFFF"/>
        <rFont val="Calibri"/>
        <scheme val="minor"/>
      </rPr>
      <t xml:space="preserve"> = celkový počet vykázaných hospitalizačných prípadov nemocnicou
</t>
    </r>
    <r>
      <rPr>
        <b/>
        <i/>
        <sz val="11"/>
        <color rgb="FFFFFFFF"/>
        <rFont val="Calibri"/>
        <scheme val="minor"/>
      </rPr>
      <t>Počet HP pre MS</t>
    </r>
    <r>
      <rPr>
        <i/>
        <sz val="11"/>
        <color rgb="FFFFFFFF"/>
        <rFont val="Calibri"/>
        <scheme val="minor"/>
      </rPr>
      <t xml:space="preserve"> = počet hospitalizačných prípadov kde daná MS bola uvedená ako hlavná
</t>
    </r>
    <r>
      <rPr>
        <b/>
        <i/>
        <sz val="11"/>
        <color rgb="FFFFFFFF"/>
        <rFont val="Calibri"/>
        <scheme val="minor"/>
      </rPr>
      <t xml:space="preserve">Potreba pre MS = súčet "Počtu HP" a "Čakačiek" </t>
    </r>
    <r>
      <rPr>
        <i/>
        <sz val="11"/>
        <color rgb="FFFFFFFF"/>
        <rFont val="Calibri"/>
        <scheme val="minor"/>
      </rPr>
      <t xml:space="preserve">pre danú MS
Ak je úroveň nemocnice označená ako "-", daná nemocnica nie je zaradená v sieti.
Celková potreba na úrovne:
</t>
    </r>
    <r>
      <rPr>
        <b/>
        <i/>
        <sz val="11"/>
        <color rgb="FFFFFFFF"/>
        <rFont val="Calibri"/>
        <scheme val="minor"/>
      </rPr>
      <t>V. 1,698                          IV. 39,387                         III. 139,036                         II. 578,901                     I. 482,285</t>
    </r>
  </si>
  <si>
    <t>5</t>
  </si>
  <si>
    <t>4</t>
  </si>
  <si>
    <t>3</t>
  </si>
  <si>
    <t>2</t>
  </si>
  <si>
    <t>1</t>
  </si>
  <si>
    <t>ABAWI spol. s r.o.</t>
  </si>
  <si>
    <t>CHIRURGICKÉ CENTRUM, a.s.</t>
  </si>
  <si>
    <t>CONCEPT CLINIC MEDICAL s.r.o.</t>
  </si>
  <si>
    <t>CS - MEDIKLINIK, s. r. o.</t>
  </si>
  <si>
    <t>Centrum pre liečbu drogových závislostí (Bratislava)</t>
  </si>
  <si>
    <t>Cliniq s.r.o.</t>
  </si>
  <si>
    <t>EUROMED, s.r.o.</t>
  </si>
  <si>
    <t>EXCIMER spol. s r.o.</t>
  </si>
  <si>
    <t>Euromedix, a.s.</t>
  </si>
  <si>
    <t>GASTROCENTRUM BAJKALSKÁ s.r.o.</t>
  </si>
  <si>
    <t>GIT ambulancia s.r.o.</t>
  </si>
  <si>
    <t>GYN-FIV, a.s.</t>
  </si>
  <si>
    <t>HEBSED, s.r.o.</t>
  </si>
  <si>
    <t>Hipcentrum s.r.o.</t>
  </si>
  <si>
    <t>IBDcentrum s.r.o.</t>
  </si>
  <si>
    <t>Komunita RAFAEL n.o.</t>
  </si>
  <si>
    <t>LAMA MEDICAL CARE s.r.o.</t>
  </si>
  <si>
    <t>MEDANTE Clinic, s.r.o.</t>
  </si>
  <si>
    <t>MEDICENTRUM HSC, s.r.o.</t>
  </si>
  <si>
    <t>MEDICÍNSKE ZARIADENIE MLYNSKÁ DOLINA, s.r.o.</t>
  </si>
  <si>
    <t>Medicona Clinic s.r.o.</t>
  </si>
  <si>
    <t>Neovízia s.r.o.</t>
  </si>
  <si>
    <t>Psychiatrická nemocnica Philippa Pinela Pezinok</t>
  </si>
  <si>
    <t>REVIVE s.r.o.</t>
  </si>
  <si>
    <t>ROBIN LOOK, spol. s r.o.</t>
  </si>
  <si>
    <t>ReproMedica, s.r.o.</t>
  </si>
  <si>
    <t>Reprofit Slovakia, a.s.</t>
  </si>
  <si>
    <t>SANATÓRIUM AT s.r.o.</t>
  </si>
  <si>
    <t>SAPIENTIA, s.r.o.</t>
  </si>
  <si>
    <t>SILOE, s.r.o.</t>
  </si>
  <si>
    <t>SPORTMED, s.r.o.</t>
  </si>
  <si>
    <t>Sanom s.r.o.</t>
  </si>
  <si>
    <t>TETIS, s.r.o.</t>
  </si>
  <si>
    <t>excelens očné centrum s.r.o.</t>
  </si>
  <si>
    <t>spine clinic, s.r.o.</t>
  </si>
  <si>
    <t>Nemocnica Žiar nad Hronom a Banská Štiavnica, s.r.o.</t>
  </si>
  <si>
    <t>AB MED, s.r.o.</t>
  </si>
  <si>
    <t>Centrum pre liečbu drogových závislostí Banská Bystrica</t>
  </si>
  <si>
    <t>DOM Božieho milosrdenstva, n.o.</t>
  </si>
  <si>
    <t>DOM OKA s.r.o.</t>
  </si>
  <si>
    <t>Izak VisionCenter s.r.o.</t>
  </si>
  <si>
    <t>Keher - Chirurgické centrum s.r.o.</t>
  </si>
  <si>
    <t>MEDICENTRUM, spol. s r. o.</t>
  </si>
  <si>
    <t>MINAS, s.r.o.</t>
  </si>
  <si>
    <t>NIKEL očná klinika, s.r.o.</t>
  </si>
  <si>
    <t>NOVAMED, spol. s r.o.</t>
  </si>
  <si>
    <t>ORL KLINIKA, s.r.o.</t>
  </si>
  <si>
    <t>Odborný liečebný ústav psychiatrický, n.o.</t>
  </si>
  <si>
    <t>POLIKLINIKA - LDCH, s.r.o.</t>
  </si>
  <si>
    <t>Prírodné jódové kúpele Číž, a.s.</t>
  </si>
  <si>
    <t xml:space="preserve">Psychiatrická nemocnica Profesora Matulaya Kremnica </t>
  </si>
  <si>
    <t>SABA - GYN s.r.o.</t>
  </si>
  <si>
    <t>SANITSTOM s.r.o.</t>
  </si>
  <si>
    <t>SK - MED s.r.o.</t>
  </si>
  <si>
    <t>Shams, s.r.o.</t>
  </si>
  <si>
    <t>UROplus s.r.o.</t>
  </si>
  <si>
    <t>ZELENÝ SEN, s. r. o.</t>
  </si>
  <si>
    <t>Špecializovaný liečebný ústav Marína, š.p.</t>
  </si>
  <si>
    <t>3F s.r.o.</t>
  </si>
  <si>
    <t>ANTES PLUS, spol. s r.o.</t>
  </si>
  <si>
    <t>B + B MED, s.r.o.</t>
  </si>
  <si>
    <t>CHABAD s.r.o.</t>
  </si>
  <si>
    <t>Centrum pre liečbu drogových závislostí Košice</t>
  </si>
  <si>
    <t>Centrum zraku s.r.o.</t>
  </si>
  <si>
    <t>Cievna klinika - IMEA, s.r.o.</t>
  </si>
  <si>
    <t>Detská psychiatrická liečebňa n.o. Hraň</t>
  </si>
  <si>
    <t>GYNASTAR, s.r.o.</t>
  </si>
  <si>
    <t>GYNCARE, s. r. o.</t>
  </si>
  <si>
    <t>Gastroped s.r.o.</t>
  </si>
  <si>
    <t>Geria, s.r.o.</t>
  </si>
  <si>
    <t>Klein &amp; Gefferth, spol. s r.o.</t>
  </si>
  <si>
    <t>KÚPELE ŠTÓS, a.s.</t>
  </si>
  <si>
    <t>OFTUM GTJ s.r.o.</t>
  </si>
  <si>
    <t>PAV-MED s.r.o.</t>
  </si>
  <si>
    <t>PRO VITAE n.o.</t>
  </si>
  <si>
    <t>Poliklinika ProCare Košice s.r.o.</t>
  </si>
  <si>
    <t>Poliklinika Terasa s.r.o.</t>
  </si>
  <si>
    <t>Poliklinika ˝ Veľké Kapušany n.o. ˝</t>
  </si>
  <si>
    <t>Psychiatrická liečebňa Samuela Bluma v Plešivci</t>
  </si>
  <si>
    <t>Psychiatrická nemocnica Michalovce, n.o.</t>
  </si>
  <si>
    <t>Quantum Medical Clinic s.r.o.</t>
  </si>
  <si>
    <t>Spišská katolícka charita</t>
  </si>
  <si>
    <t>TETRAO s.r.o.</t>
  </si>
  <si>
    <t>VESELY Očná Klinika, s.r.o.</t>
  </si>
  <si>
    <t>Xenon SK, s.r.o.</t>
  </si>
  <si>
    <t>Špecializovaná nemocnica pre choroby hlavy a krku Akadémia Košice, n.o.</t>
  </si>
  <si>
    <t>Avelane, s.r.o.</t>
  </si>
  <si>
    <t>CMO, s r.o.</t>
  </si>
  <si>
    <t>CS -  SALVUS spol. s r.o.</t>
  </si>
  <si>
    <t>Diamond Medical, s.r.o.</t>
  </si>
  <si>
    <t>Diecézna charita Nitra</t>
  </si>
  <si>
    <t>FOVEA s.r.o.</t>
  </si>
  <si>
    <t>GASTROMEDIC, s.r.o.</t>
  </si>
  <si>
    <t>GEAŠ s.r.o.</t>
  </si>
  <si>
    <t>Hospic Sv. Františka z Assisi, n.o.</t>
  </si>
  <si>
    <t>Imunoalergológia Dzurilla s.r.o.</t>
  </si>
  <si>
    <t>KM Management, spol. s r.o.</t>
  </si>
  <si>
    <t>KRČNÉ MUDr. HAČKO, s.r.o.</t>
  </si>
  <si>
    <t>MEDCHIR, s.r.o.</t>
  </si>
  <si>
    <t>MUDr. Ondrej Veis</t>
  </si>
  <si>
    <t>PANMEDICA, s.r.o.</t>
  </si>
  <si>
    <t>Prvá nitrianska jednodňová chirurgia, s.r.o.</t>
  </si>
  <si>
    <t>Psychiatrická nemocnica Hronovce</t>
  </si>
  <si>
    <t>Psychiatrická nemocnica Veľké Zálužie</t>
  </si>
  <si>
    <t>Rádiológia Zobor a.s.</t>
  </si>
  <si>
    <t>SANAT, spol. s.r.o.</t>
  </si>
  <si>
    <t>Spoločnosť Zlatý vek</t>
  </si>
  <si>
    <t>Vox Lauri, s.r.o.</t>
  </si>
  <si>
    <t>W-MED  s.r.o.</t>
  </si>
  <si>
    <t>WESPA, s.r.o.</t>
  </si>
  <si>
    <t>ALIAN, s.r.o.</t>
  </si>
  <si>
    <t>Arcidiecézna charita Košice</t>
  </si>
  <si>
    <t>BEES MEDICAL s.r.o.</t>
  </si>
  <si>
    <t>CHEIROS s.r.o.</t>
  </si>
  <si>
    <t>CHIR-ESTETIK, s.r.o.</t>
  </si>
  <si>
    <t>EIRENE, s.r.o.</t>
  </si>
  <si>
    <t>GYNSTAR, spol. s r.o.</t>
  </si>
  <si>
    <t>Gastro LM s.r.o.</t>
  </si>
  <si>
    <t>HONESTUM, n.o.</t>
  </si>
  <si>
    <t>Klinika Podháj s.r.o.</t>
  </si>
  <si>
    <t>MEDI-care, s.r.o.</t>
  </si>
  <si>
    <t>MIBARD, s.r.o.</t>
  </si>
  <si>
    <t>MINERAL-SLOVAKIA, s.r.o.</t>
  </si>
  <si>
    <t>MediHead s.r.o.</t>
  </si>
  <si>
    <t>ORTHON, s.r.o.</t>
  </si>
  <si>
    <t>Ošetrovateľské centrum, s.r.o.</t>
  </si>
  <si>
    <t>REMEDIUM, s.r.o.</t>
  </si>
  <si>
    <t>SINORTHO, s.r.o.</t>
  </si>
  <si>
    <t>SOFYC Clinic, s.r.o.</t>
  </si>
  <si>
    <t>Sanatórium Dr. GUHRA n.o.</t>
  </si>
  <si>
    <t>Sanatórium Tatranská Kotlina, n.o.</t>
  </si>
  <si>
    <t>Takmar s.r.o.</t>
  </si>
  <si>
    <t>W-Dent, s.r.o.</t>
  </si>
  <si>
    <t>wesper, a.s.</t>
  </si>
  <si>
    <t>Nemocnica pre obvidených a odsúdených Trenčín</t>
  </si>
  <si>
    <t>CHIRDIA, s.r.o.</t>
  </si>
  <si>
    <t>CIBAMED Prievidza, s.r.o.</t>
  </si>
  <si>
    <t>GYNEKA, s.r.o.</t>
  </si>
  <si>
    <t>Gynops, s.r.o.</t>
  </si>
  <si>
    <t>HAYAZI, s.r.o.</t>
  </si>
  <si>
    <t>Hospic Milosrdných sestier</t>
  </si>
  <si>
    <t>LEXUM Slovakia s.r.o.</t>
  </si>
  <si>
    <t>MANUS-MED, s.r.o.</t>
  </si>
  <si>
    <t>MEDCETERA, s.r.o.</t>
  </si>
  <si>
    <t>P&amp;S Ortho s.r.o.</t>
  </si>
  <si>
    <t>PRIVÁTNA UROLOGICKÁ AMBULANCIA s.r.o.</t>
  </si>
  <si>
    <t>Statim plus, s.r.o.</t>
  </si>
  <si>
    <t>Urohealth, s.r.o.</t>
  </si>
  <si>
    <t>Urologická ambulancia Prievidza, s.r.o.</t>
  </si>
  <si>
    <t>VIDISSIMO s. r. o.</t>
  </si>
  <si>
    <t>VIDON centrum s.r.o.</t>
  </si>
  <si>
    <t>VISTAMET, s.r.o.</t>
  </si>
  <si>
    <t>Bari Group  s.r.o.</t>
  </si>
  <si>
    <t>DIGESTMED,  s.r.o.</t>
  </si>
  <si>
    <t>Emadent  s.r.o.</t>
  </si>
  <si>
    <t>EndoCorp s.r.o.</t>
  </si>
  <si>
    <t>GEA  s.r.o.</t>
  </si>
  <si>
    <t>GYN GR0UP, s.r.o.</t>
  </si>
  <si>
    <t>GYN. CENTRUM, spol. s r.o.</t>
  </si>
  <si>
    <t>IVIO s. r. o.</t>
  </si>
  <si>
    <t>MEDICAN-JAS, s.r.o.</t>
  </si>
  <si>
    <t>Medicentrum PN, s.r.o.</t>
  </si>
  <si>
    <t>Medilux s.r.o.</t>
  </si>
  <si>
    <t>Očné centrum, s.r.o.</t>
  </si>
  <si>
    <t>Rehabilitačná nemocnica Hlohovec s.r.o.</t>
  </si>
  <si>
    <t>SAGAX, s.r.o.</t>
  </si>
  <si>
    <t>SOLIDARITAS n.o.</t>
  </si>
  <si>
    <t>STARDENT, s.r.o.</t>
  </si>
  <si>
    <t>SYMED s.r.o.</t>
  </si>
  <si>
    <t>VITALITA n.o. LEHNICE</t>
  </si>
  <si>
    <t>ARTHROMED, s. r. o.</t>
  </si>
  <si>
    <t>ArtroPro, s.r.o.</t>
  </si>
  <si>
    <t>Centrum Kramáre, spol. s r.o.</t>
  </si>
  <si>
    <t>Estimed s.r.o.</t>
  </si>
  <si>
    <t>GYN-FIV Žilina, s.r.o.</t>
  </si>
  <si>
    <t>Liečebňa pre dlhodobo chorých Štiavnička</t>
  </si>
  <si>
    <t>PrivatMed s.r.o.</t>
  </si>
  <si>
    <t>Psychiatrická liečebňa Sučany</t>
  </si>
  <si>
    <t>Rieka, s.r.o.</t>
  </si>
  <si>
    <t>Sanatórium Helios SK, s.r.o.</t>
  </si>
  <si>
    <t>UVEA KLINIKA, s.r.o.</t>
  </si>
  <si>
    <t>VESALIUS, s.r.o.</t>
  </si>
  <si>
    <t>VIKOM, s. r. o.</t>
  </si>
  <si>
    <t>ŽILPO, s.r.o.</t>
  </si>
  <si>
    <t>Program</t>
  </si>
  <si>
    <t>MS</t>
  </si>
  <si>
    <t>Čakačky</t>
  </si>
  <si>
    <t>Potreba</t>
  </si>
  <si>
    <t>Počet HP</t>
  </si>
  <si>
    <t>S01-01</t>
  </si>
  <si>
    <t>Kritické poruchy vnútorného prostredia vyžadujúce úzko špecializované postupy</t>
  </si>
  <si>
    <t>S01-02</t>
  </si>
  <si>
    <t>Podpora krvného obehu vyžadujúca úzko špecializované postupy</t>
  </si>
  <si>
    <t>S01-03</t>
  </si>
  <si>
    <t>Podpora dýchania vyžadujúca úzko špecializované postupy</t>
  </si>
  <si>
    <t>S01-04</t>
  </si>
  <si>
    <t>Bezvedomie a zabezpečenie DC vyžadujúce úzko špecializované postupy</t>
  </si>
  <si>
    <t>S01-05</t>
  </si>
  <si>
    <t>Kritické poruchy vnútorného prostredia vyžadujúce špecializované postupy</t>
  </si>
  <si>
    <t>S01-06</t>
  </si>
  <si>
    <t>Bezvedomie a zabezpečenie DC vyžadujúce špecializované postupy</t>
  </si>
  <si>
    <t>S01-07</t>
  </si>
  <si>
    <t>Podpora dýchania vyžadujúca špecializované postupy</t>
  </si>
  <si>
    <t>S01-08</t>
  </si>
  <si>
    <t>Podpora krvného obehu vyžadujúca špecializované postupy</t>
  </si>
  <si>
    <t>S01-09</t>
  </si>
  <si>
    <t>Kritické poruchy vnútorného prostredia nevyžadujúce špeciálne postupy</t>
  </si>
  <si>
    <t>S01-15</t>
  </si>
  <si>
    <t>Bezvedomie a zabezpečenie DC nevyžadujúce špeciálne postupy</t>
  </si>
  <si>
    <t>S01-16</t>
  </si>
  <si>
    <t>Podpora dýchania nevyžadujúca špeciálne postupy</t>
  </si>
  <si>
    <t>S01-17</t>
  </si>
  <si>
    <t>Podpora krvného obehu nevyžadujúca špeciálne postupy</t>
  </si>
  <si>
    <t>S01-19</t>
  </si>
  <si>
    <t>Komplexná starostlivosť o pacienta po topení sa alebo pritopení sa</t>
  </si>
  <si>
    <t>S01-22</t>
  </si>
  <si>
    <t>Komplexná starostlivosť o pacienta s krvácaním alebo inou formou šoku v súvislosti s výkonom</t>
  </si>
  <si>
    <t>S01-23</t>
  </si>
  <si>
    <t>Dlhodobá intenzívna starostlivosť</t>
  </si>
  <si>
    <t>S02-01</t>
  </si>
  <si>
    <t>Polytrauma s kraniocerebrálnou traumou</t>
  </si>
  <si>
    <t>S02-02</t>
  </si>
  <si>
    <t>Polytrauma a združené poranenia</t>
  </si>
  <si>
    <t>S02-03</t>
  </si>
  <si>
    <t>Odstránenie osteosyntézy zložité</t>
  </si>
  <si>
    <t>S02-04</t>
  </si>
  <si>
    <t>Osteosyntéza pre poúrazové stavy a komplikácie iná</t>
  </si>
  <si>
    <t>S02-05</t>
  </si>
  <si>
    <t>Osteosyntéza panvy a acetabula</t>
  </si>
  <si>
    <t>S02-06</t>
  </si>
  <si>
    <t>Replantácie</t>
  </si>
  <si>
    <t>S02-22</t>
  </si>
  <si>
    <t>Komplexné výkony na chrbtici pre traumu a poúrazové stavy</t>
  </si>
  <si>
    <t>S02-23</t>
  </si>
  <si>
    <t>Komplexná spondylodéza pre traumu a poúrazové stavy</t>
  </si>
  <si>
    <t>S02-24</t>
  </si>
  <si>
    <t>Spondylodéza pre traumu a poúrazové stavy</t>
  </si>
  <si>
    <t>S02-25</t>
  </si>
  <si>
    <t>Stabilizácie chrbtice pre traumu a poúrazové stavy</t>
  </si>
  <si>
    <t>S02-26</t>
  </si>
  <si>
    <t>Iné stabilizácie na chrbtici pre traumu a poúrazové stavy</t>
  </si>
  <si>
    <t>S02-27</t>
  </si>
  <si>
    <t>Dekompresia miešneho kanála pre traumu a poúrazové stavy</t>
  </si>
  <si>
    <t>S02-28</t>
  </si>
  <si>
    <t>Iné výkony na chrbtici pre traumu a poúrazové stavy</t>
  </si>
  <si>
    <t>S02-29</t>
  </si>
  <si>
    <t>Výkony vnútrohrudné akútne pre traumu</t>
  </si>
  <si>
    <t>S02-30</t>
  </si>
  <si>
    <t>Výkony pre poranenia artérií a vén</t>
  </si>
  <si>
    <t>S02-31</t>
  </si>
  <si>
    <t>Chirurgické ošetrenie zlomeniny bez osteosyntézy</t>
  </si>
  <si>
    <t>S02-32</t>
  </si>
  <si>
    <t>Osteosyntéza zlomeniny externým fixátorom</t>
  </si>
  <si>
    <t>S02-33</t>
  </si>
  <si>
    <t>Osteosyntéza zlomeniny hruhovým externým fixátorom</t>
  </si>
  <si>
    <t>S02-34</t>
  </si>
  <si>
    <t>Odstránenie osteosyntézy</t>
  </si>
  <si>
    <t>S02-35</t>
  </si>
  <si>
    <t>Osteosyntéza pre poúrazové stavy a komplikácie</t>
  </si>
  <si>
    <t>S02-36</t>
  </si>
  <si>
    <t>Osteosyntéza jednoduchej zlomeniny</t>
  </si>
  <si>
    <t>S02-37</t>
  </si>
  <si>
    <t>Osteosyntéza jednoduchej zlomeniny iná</t>
  </si>
  <si>
    <t>S02-38</t>
  </si>
  <si>
    <t>Osteosyntéza trieštivej zlomeniny</t>
  </si>
  <si>
    <t>S02-39</t>
  </si>
  <si>
    <t>Otvorená repozícia luxácie a fixácia</t>
  </si>
  <si>
    <t>S02-40</t>
  </si>
  <si>
    <t>Zatvorená repozícia luxácie a osteosyntéza</t>
  </si>
  <si>
    <t>S02-41</t>
  </si>
  <si>
    <t>Revízia osteosyntézy</t>
  </si>
  <si>
    <t>S02-48</t>
  </si>
  <si>
    <t>Iné výkony na kostiach pre traumu a poúrazové stavy</t>
  </si>
  <si>
    <t>S02-52</t>
  </si>
  <si>
    <t>Terapeutická drenáž hrudníka</t>
  </si>
  <si>
    <t>S02-54</t>
  </si>
  <si>
    <t>Povrchové poranenia, otvorené rany a poškodenia mäkkých častí</t>
  </si>
  <si>
    <t>S02-55</t>
  </si>
  <si>
    <t>Intrakraniálne poranenia a zlomeniny kránia</t>
  </si>
  <si>
    <t>S02-56</t>
  </si>
  <si>
    <t>Otras mozgu a povrchové poranenia hlavy</t>
  </si>
  <si>
    <t>S02-57</t>
  </si>
  <si>
    <t>Ťažký úraz hrudníka</t>
  </si>
  <si>
    <t>S02-58</t>
  </si>
  <si>
    <t>Poranenie orgánu</t>
  </si>
  <si>
    <t>S02-59</t>
  </si>
  <si>
    <t>Poranenia miechy a chrbtice</t>
  </si>
  <si>
    <t>S02-60</t>
  </si>
  <si>
    <t>Ťažké poranenia</t>
  </si>
  <si>
    <t>S02-61</t>
  </si>
  <si>
    <t>Zlomenina panvy a stehnovej kosti</t>
  </si>
  <si>
    <t>S02-62</t>
  </si>
  <si>
    <t>Ľahké poranenia pohybového systému</t>
  </si>
  <si>
    <t>S02-63</t>
  </si>
  <si>
    <t>Stredne ťažké poranenia pohybového systému</t>
  </si>
  <si>
    <t>S02-64</t>
  </si>
  <si>
    <t>Ťažké poranenia pohybového systému</t>
  </si>
  <si>
    <t>S02-65</t>
  </si>
  <si>
    <t>Omrzliny</t>
  </si>
  <si>
    <t>S02-66</t>
  </si>
  <si>
    <t>Komplikácie po úraze</t>
  </si>
  <si>
    <t>S02-67</t>
  </si>
  <si>
    <t>Zlyhanie a odvrhnutie transplantátu kože</t>
  </si>
  <si>
    <t>S03-01</t>
  </si>
  <si>
    <t>Resekcia intrakraniálneho nádoru s komplikovaným prístupom</t>
  </si>
  <si>
    <t>S03-02</t>
  </si>
  <si>
    <t>Operačné výkony na vnútornom uchu</t>
  </si>
  <si>
    <t>S03-03</t>
  </si>
  <si>
    <t>Iné vysoko komplexné kraniálne výkony</t>
  </si>
  <si>
    <t>S03-04</t>
  </si>
  <si>
    <t>Operačné výkony na cievach - intrakraniálne cievy, vysoko komplexné</t>
  </si>
  <si>
    <t>S03-05</t>
  </si>
  <si>
    <t>Špecializované výkony na nervoch a nervových gangliách</t>
  </si>
  <si>
    <t>S03-06</t>
  </si>
  <si>
    <t>Operačné výkony na cievach - intrakraniálne cievy, multidisciplinárne I</t>
  </si>
  <si>
    <t>S03-07</t>
  </si>
  <si>
    <t>Exstirpácia kavernóznej malformácie v oblasti mozgového kmeňa</t>
  </si>
  <si>
    <t>S03-08</t>
  </si>
  <si>
    <t>Vysoko špecializované výkony na mieche</t>
  </si>
  <si>
    <t>S03-09</t>
  </si>
  <si>
    <t>Neuromodulačná liečba (DBS)</t>
  </si>
  <si>
    <t>S03-10</t>
  </si>
  <si>
    <t>Operačné výkony na mieche a spinálnom kanáli pri VVCH</t>
  </si>
  <si>
    <t>S03-11</t>
  </si>
  <si>
    <t>Operácia kraniostenózy</t>
  </si>
  <si>
    <t>S03-14</t>
  </si>
  <si>
    <t>S03-19</t>
  </si>
  <si>
    <t>S03-21</t>
  </si>
  <si>
    <t>S03-22</t>
  </si>
  <si>
    <t>Neuromodulácia bolesti</t>
  </si>
  <si>
    <t>S03-23</t>
  </si>
  <si>
    <t>Operačné výkony na cievach - intrakraniálne cievy, multidisciplinárne</t>
  </si>
  <si>
    <t>S03-27</t>
  </si>
  <si>
    <t>Operačné výkony na hypofýze – Endoskopický prístup</t>
  </si>
  <si>
    <t>S03-28</t>
  </si>
  <si>
    <t>Deliberácia miechy a miechových nervov</t>
  </si>
  <si>
    <t>S03-29</t>
  </si>
  <si>
    <t>Operačné výkony na mieche</t>
  </si>
  <si>
    <t>S03-30</t>
  </si>
  <si>
    <t>Biopsia (perkutánna, stereotaktická)</t>
  </si>
  <si>
    <t>S03-31</t>
  </si>
  <si>
    <t>Absces mozgu</t>
  </si>
  <si>
    <t>S03-32</t>
  </si>
  <si>
    <t>Špecializované výkony na mieche a spinálnom kanáli</t>
  </si>
  <si>
    <t>S03-33</t>
  </si>
  <si>
    <t>Poranenia hlavy a chrbtice novorodencov</t>
  </si>
  <si>
    <t>S03-34</t>
  </si>
  <si>
    <t>Evakuácia epidurálneho hematómu</t>
  </si>
  <si>
    <t>S03-35</t>
  </si>
  <si>
    <t>S03-36</t>
  </si>
  <si>
    <t>S03-37</t>
  </si>
  <si>
    <t>Exstirpácia kavernóznej malformácie mozgu</t>
  </si>
  <si>
    <t>S03-38</t>
  </si>
  <si>
    <t>Komplexné operačné výkony na hypofýze</t>
  </si>
  <si>
    <t>S03-39</t>
  </si>
  <si>
    <t>Operačné výkony na hypofýze</t>
  </si>
  <si>
    <t>S03-40</t>
  </si>
  <si>
    <t>S03-41</t>
  </si>
  <si>
    <t>S03-42</t>
  </si>
  <si>
    <t>S03-43</t>
  </si>
  <si>
    <t>S03-44</t>
  </si>
  <si>
    <t>S03-45</t>
  </si>
  <si>
    <t>Trauma mozgu s komplexným výkonom</t>
  </si>
  <si>
    <t>S03-46</t>
  </si>
  <si>
    <t>Resekcia intrakraniálneho nádoru</t>
  </si>
  <si>
    <t>S03-47</t>
  </si>
  <si>
    <t>Evakuácia chronického subdurálneho hematómu</t>
  </si>
  <si>
    <t>S03-48</t>
  </si>
  <si>
    <t>Evakuácia spontánneho hematómu</t>
  </si>
  <si>
    <t>S03-49</t>
  </si>
  <si>
    <t>Operácia hydrocefalu</t>
  </si>
  <si>
    <t>S03-50</t>
  </si>
  <si>
    <t>Plastika dury a kalvy</t>
  </si>
  <si>
    <t>S03-51</t>
  </si>
  <si>
    <t>Likvorová drenáž</t>
  </si>
  <si>
    <t>S03-52</t>
  </si>
  <si>
    <t>Iné kraniálne výkony</t>
  </si>
  <si>
    <t>S03-53</t>
  </si>
  <si>
    <t>Operačné výkony na nervoch a nervových gangliách</t>
  </si>
  <si>
    <t>S03-54</t>
  </si>
  <si>
    <t>Operácia pre úžinový syndróm na hornej končatine</t>
  </si>
  <si>
    <t>S03-55</t>
  </si>
  <si>
    <t>S03-56</t>
  </si>
  <si>
    <t>S03-57</t>
  </si>
  <si>
    <t>S03-58</t>
  </si>
  <si>
    <t>S03-60</t>
  </si>
  <si>
    <t>S03-61</t>
  </si>
  <si>
    <t>S03-62</t>
  </si>
  <si>
    <t>S03-63</t>
  </si>
  <si>
    <t>S03-64</t>
  </si>
  <si>
    <t>S03-65</t>
  </si>
  <si>
    <t>S03-66</t>
  </si>
  <si>
    <t>Implantácia alebo výmena intratekálneho a/alebo epidurálneho katétra: dočasný katéter za účelom diagnostiky</t>
  </si>
  <si>
    <t>S03-67</t>
  </si>
  <si>
    <t>S04-01</t>
  </si>
  <si>
    <t>Brachyterapia v oftalmológii</t>
  </si>
  <si>
    <t>S04-02</t>
  </si>
  <si>
    <t>Špecializované výkony v zadnom segmente oka</t>
  </si>
  <si>
    <t>S04-03</t>
  </si>
  <si>
    <t>Špecializované výkony v prednom segmente oka</t>
  </si>
  <si>
    <t>S04-04</t>
  </si>
  <si>
    <t>Vysoko komplexné výkony v zadnom segmente oka</t>
  </si>
  <si>
    <t>S04-06</t>
  </si>
  <si>
    <t>Vysoko komplexné výkony na orbite alebo bulbe</t>
  </si>
  <si>
    <t>S04-09</t>
  </si>
  <si>
    <t>Extrabulbárne výkony na zadnom segmente oka</t>
  </si>
  <si>
    <t>S04-10</t>
  </si>
  <si>
    <t>Komplexné výkony na orbite alebo bulbe</t>
  </si>
  <si>
    <t>S04-11</t>
  </si>
  <si>
    <t>Komplexné výkony na slznej žľaze alebo slzných cestách</t>
  </si>
  <si>
    <t>S04-12</t>
  </si>
  <si>
    <t>Komplexné výkony na očných svaloch</t>
  </si>
  <si>
    <t>S04-13</t>
  </si>
  <si>
    <t>Komplexné operačné výkony pri glaukóme</t>
  </si>
  <si>
    <t>S04-14</t>
  </si>
  <si>
    <t>Komplexné výkony v zadnom segmente oka</t>
  </si>
  <si>
    <t>S04-15</t>
  </si>
  <si>
    <t>Komplexné výkony v prednom segmente oka -terapeutická plastika</t>
  </si>
  <si>
    <t>S04-16</t>
  </si>
  <si>
    <t>Komplexné výkony v prednom segmente oka</t>
  </si>
  <si>
    <t>S04-17</t>
  </si>
  <si>
    <t>Retinopatia</t>
  </si>
  <si>
    <t>S04-18</t>
  </si>
  <si>
    <t>Infekcie a zápaly oka a očných adnexov</t>
  </si>
  <si>
    <t>S04-19</t>
  </si>
  <si>
    <t>Zápalové ochorenia očného nervu a paralytické škúlenie</t>
  </si>
  <si>
    <t>S04-20</t>
  </si>
  <si>
    <t>Iné ochorenia oka a očných adnexov vyžadujúce komplexný prístup</t>
  </si>
  <si>
    <t>S04-21</t>
  </si>
  <si>
    <t>Ochorenia sietnice vyžadujúce si chirurgický zákrok</t>
  </si>
  <si>
    <t>S04-23</t>
  </si>
  <si>
    <t>Dekompenzovaný glaukóm</t>
  </si>
  <si>
    <t>S04-25</t>
  </si>
  <si>
    <t>Katarakta</t>
  </si>
  <si>
    <t>S04-26</t>
  </si>
  <si>
    <t>Glaukóm</t>
  </si>
  <si>
    <t>S04-27</t>
  </si>
  <si>
    <t>Zápalové a infekčné ochorenia oka a očných adnexov</t>
  </si>
  <si>
    <t>S04-28</t>
  </si>
  <si>
    <t>Neuro-oftalmologické ochorenie oka</t>
  </si>
  <si>
    <t>S04-29</t>
  </si>
  <si>
    <t>Iné ochorenia oka a očných adnexov</t>
  </si>
  <si>
    <t>S04-30</t>
  </si>
  <si>
    <t>Poranenia oka a očných adnexov</t>
  </si>
  <si>
    <t>S04-31</t>
  </si>
  <si>
    <t>Komplexné výkony pri traume oka</t>
  </si>
  <si>
    <t>S04-33</t>
  </si>
  <si>
    <t>Extrakcia a implantácia šošovky</t>
  </si>
  <si>
    <t>S04-34</t>
  </si>
  <si>
    <t>Menej komplexné výkony v prednom segmente oka</t>
  </si>
  <si>
    <t>S04-35</t>
  </si>
  <si>
    <t>Menej komplexné výkony na slznej žľaze alebo slzných cestách</t>
  </si>
  <si>
    <t>S04-36</t>
  </si>
  <si>
    <t>Menej komplexné výkony na očných viečkach</t>
  </si>
  <si>
    <t>S04-37</t>
  </si>
  <si>
    <t>Operačné výkony pri glaukóme</t>
  </si>
  <si>
    <t>S04-38</t>
  </si>
  <si>
    <t>Pars-plana a iné vitrektómie</t>
  </si>
  <si>
    <t>S04-39</t>
  </si>
  <si>
    <t>Iné menej komplexné výkony v prednom segmente oka</t>
  </si>
  <si>
    <t>S04-40</t>
  </si>
  <si>
    <t>Iné menej komplexné výkony v prednom segmente oka II</t>
  </si>
  <si>
    <t>S04-43</t>
  </si>
  <si>
    <t>Terapeutické podanie látok do oka</t>
  </si>
  <si>
    <t>S04-44</t>
  </si>
  <si>
    <t>Základné výkony pri traume oka</t>
  </si>
  <si>
    <t>S04-45</t>
  </si>
  <si>
    <t>Iné výkony JZS v oftalmológii</t>
  </si>
  <si>
    <t>S04-46</t>
  </si>
  <si>
    <t>Iné výkony JZS v oftalmológii 2</t>
  </si>
  <si>
    <t>S04-48</t>
  </si>
  <si>
    <t>Vybrané výkon vertikálneho predĺženia horného viečka</t>
  </si>
  <si>
    <t>S04-49</t>
  </si>
  <si>
    <t>Menej komplexné výkony v zadnom segmente oka</t>
  </si>
  <si>
    <t>S05-01</t>
  </si>
  <si>
    <t>Zložité operácie na krku</t>
  </si>
  <si>
    <t>S05-02</t>
  </si>
  <si>
    <t>Vysoko špecializované endoskopické ORL operácie</t>
  </si>
  <si>
    <t>S05-04</t>
  </si>
  <si>
    <t>Pokročilé operačné výkony na vonkajšom zvukovode a ušnici</t>
  </si>
  <si>
    <t>S05-05</t>
  </si>
  <si>
    <t>Implantácia kostného a stredoušného implantátu</t>
  </si>
  <si>
    <t>S05-06</t>
  </si>
  <si>
    <t>Pokročilé operačné výkony na strednom uchu</t>
  </si>
  <si>
    <t>S05-07</t>
  </si>
  <si>
    <t>Pokročilé operačné výkony na nose a nosovej dutine</t>
  </si>
  <si>
    <t>S05-08</t>
  </si>
  <si>
    <t>Pokročilé operácie na nosovej a prinosových dutinách</t>
  </si>
  <si>
    <t>S05-09</t>
  </si>
  <si>
    <t>Operačné výkony na vnútornom uchu - cez labyrint</t>
  </si>
  <si>
    <t>S05-10</t>
  </si>
  <si>
    <t>Operačné výkony na vnútornom uchu II</t>
  </si>
  <si>
    <t>S05-11</t>
  </si>
  <si>
    <t>Operačné výkony na hltane, hrtane a priedušnici</t>
  </si>
  <si>
    <t>S05-12</t>
  </si>
  <si>
    <t>Komplexné výkony na jazyku, hltane, hrtane, LU</t>
  </si>
  <si>
    <t>S05-13</t>
  </si>
  <si>
    <t>Komplexné operačné výkony v dutine ústnej alebo na perách</t>
  </si>
  <si>
    <t>S05-14</t>
  </si>
  <si>
    <t>Komplexné operačné výkony na tvári a priľahlej oblasti</t>
  </si>
  <si>
    <t>S05-15</t>
  </si>
  <si>
    <t>Komplexné operačné výkony na slinných žľazách</t>
  </si>
  <si>
    <t>S05-16</t>
  </si>
  <si>
    <t>Iný maxilofaciálny výkon</t>
  </si>
  <si>
    <t>S05-17</t>
  </si>
  <si>
    <t>Zložité operačné výkony na prištítnych telieskach</t>
  </si>
  <si>
    <t>S05-18</t>
  </si>
  <si>
    <t>Operácia pre hlbokú krčnú infekciu</t>
  </si>
  <si>
    <t>S05-19</t>
  </si>
  <si>
    <t>Chirurgia štítnej žľazy a prištítnych žliaz</t>
  </si>
  <si>
    <t>S05-20</t>
  </si>
  <si>
    <t>Operačné výkony v orbite a slzných cestách</t>
  </si>
  <si>
    <t>S05-21</t>
  </si>
  <si>
    <t>Operačné výkony v hltane</t>
  </si>
  <si>
    <t>S05-22</t>
  </si>
  <si>
    <t>Operačné výkony v dutine ústnej alebo na perách</t>
  </si>
  <si>
    <t>S05-23</t>
  </si>
  <si>
    <t>Operačné výkony na vonkajšom zvukovode a ušnici</t>
  </si>
  <si>
    <t>S05-24</t>
  </si>
  <si>
    <t>Operačné výkony na slinných žľazách</t>
  </si>
  <si>
    <t>S05-25</t>
  </si>
  <si>
    <t>Operačné výkony na prištítnych telieskach</t>
  </si>
  <si>
    <t>S05-26</t>
  </si>
  <si>
    <t>Operačné výkony na nose a nosovej dutine</t>
  </si>
  <si>
    <t>S05-27</t>
  </si>
  <si>
    <t>Komplexné operácie na krku</t>
  </si>
  <si>
    <t>S05-28</t>
  </si>
  <si>
    <t>Hemityreoidektómie, tyreoidektómie a resekcie bez odstránenia prištítných teliesok</t>
  </si>
  <si>
    <t>S05-29</t>
  </si>
  <si>
    <t>Zápal stredného ucha alebo infekcia horných dýchacích ciest</t>
  </si>
  <si>
    <t>S05-30</t>
  </si>
  <si>
    <t>Poruchy rovnováhy, strata sluchu alebo tinnitus</t>
  </si>
  <si>
    <t>S05-31</t>
  </si>
  <si>
    <t>Iné ochorenia ucha, nosa, úst a krku</t>
  </si>
  <si>
    <t>S05-32</t>
  </si>
  <si>
    <t>Operačné výkony na slzných cestách</t>
  </si>
  <si>
    <t>S05-33</t>
  </si>
  <si>
    <t>Operačné výkony na očných viečkach</t>
  </si>
  <si>
    <t>S05-34</t>
  </si>
  <si>
    <t>Tonzilektómia alebo adenoidektómia</t>
  </si>
  <si>
    <t>S05-35</t>
  </si>
  <si>
    <t>Operačné výkony na strednom uchu</t>
  </si>
  <si>
    <t>S05-36</t>
  </si>
  <si>
    <t>Malé výkony v ORL</t>
  </si>
  <si>
    <t>S05-37</t>
  </si>
  <si>
    <t>Malé výkony na vonkajšom zvukovode a ušnici</t>
  </si>
  <si>
    <t>S05-38</t>
  </si>
  <si>
    <t>Malé výkony na tvárovom skelete</t>
  </si>
  <si>
    <t>S05-39</t>
  </si>
  <si>
    <t>Malé výkony na nosovej a prinosových dutinách</t>
  </si>
  <si>
    <t>S05-40</t>
  </si>
  <si>
    <t>Malé výkony na nose a nosovej dutine</t>
  </si>
  <si>
    <t>S05-41</t>
  </si>
  <si>
    <t>Malé operačné výkony v dutine ústnej alebo na perách</t>
  </si>
  <si>
    <t>S05-42</t>
  </si>
  <si>
    <t>Jednoduché operácie na krku</t>
  </si>
  <si>
    <t>S05-43</t>
  </si>
  <si>
    <t>Výkony v ORL I.</t>
  </si>
  <si>
    <t>S05-44</t>
  </si>
  <si>
    <t>Komplexné výkony na strednom uchu</t>
  </si>
  <si>
    <t>S06-01</t>
  </si>
  <si>
    <t>Ostatné maxilofaciálne výkony</t>
  </si>
  <si>
    <t>S06-02</t>
  </si>
  <si>
    <t>Rázštepy</t>
  </si>
  <si>
    <t>S06-03</t>
  </si>
  <si>
    <t>Ostatné maxilofaciálne výkony II</t>
  </si>
  <si>
    <t>S06-04</t>
  </si>
  <si>
    <t>Submandibulárny absces</t>
  </si>
  <si>
    <t>S06-05</t>
  </si>
  <si>
    <t>Ochorenia zubov a dutiny ústnej II</t>
  </si>
  <si>
    <t>S06-06</t>
  </si>
  <si>
    <t>Ochorenia zubov a dutiny ústnej</t>
  </si>
  <si>
    <t>S06-07</t>
  </si>
  <si>
    <t>Osteosyntéza</t>
  </si>
  <si>
    <t>S06-08</t>
  </si>
  <si>
    <t>Zubno-lekárske ošetrenie zdravotne znevýhodneného pacienta v celkovej anestézii</t>
  </si>
  <si>
    <t>S07-01</t>
  </si>
  <si>
    <t>Resekcia ezofágu</t>
  </si>
  <si>
    <t>S07-02</t>
  </si>
  <si>
    <t>Vysoko komplexné výkony na priedušnici</t>
  </si>
  <si>
    <t>S07-03</t>
  </si>
  <si>
    <t>Špecializované výkony na pľúcach</t>
  </si>
  <si>
    <t>S07-04</t>
  </si>
  <si>
    <t>Ostatné špecializované operačné výkony na pažeráku</t>
  </si>
  <si>
    <t>S07-05</t>
  </si>
  <si>
    <t>Operačné výkony na týmuse</t>
  </si>
  <si>
    <t>S07-06</t>
  </si>
  <si>
    <t>Resekcie pľúc a ostatné operačné výkony na pľúcach a prieduškách</t>
  </si>
  <si>
    <t>S07-07</t>
  </si>
  <si>
    <t>Operačné výkony na mediastine</t>
  </si>
  <si>
    <t>S07-08</t>
  </si>
  <si>
    <t>Operačné výkony na hrudnej stene, pleure a bránici</t>
  </si>
  <si>
    <t>S07-09</t>
  </si>
  <si>
    <t>Ostatné operačné výkony na ezofágu</t>
  </si>
  <si>
    <t>S07-10</t>
  </si>
  <si>
    <t>Vybrané ochorenia v hrudnej oblasti</t>
  </si>
  <si>
    <t>S07-11</t>
  </si>
  <si>
    <t>Zápalové ochorenia mediastína</t>
  </si>
  <si>
    <t>S07-12</t>
  </si>
  <si>
    <t>Popáleniny hrtana a priedušnice</t>
  </si>
  <si>
    <t>S08-01</t>
  </si>
  <si>
    <t>Rozšírené a vysoko komplexné resekcie žalúdka</t>
  </si>
  <si>
    <t>S08-02</t>
  </si>
  <si>
    <t>Vysoko komplexná rozšírená resekcia čreva</t>
  </si>
  <si>
    <t>S08-03</t>
  </si>
  <si>
    <t>Vysoko komplexné výkony na čreve</t>
  </si>
  <si>
    <t>S08-04</t>
  </si>
  <si>
    <t>Vysoko komplexné rekonštrukcie anurekta</t>
  </si>
  <si>
    <t>S08-05</t>
  </si>
  <si>
    <t>Radikálna retroperitoneálna lymfadenektómia</t>
  </si>
  <si>
    <t>S08-06</t>
  </si>
  <si>
    <t>Resekcie pečene</t>
  </si>
  <si>
    <t>S08-07</t>
  </si>
  <si>
    <t>Resekcie pankreasu</t>
  </si>
  <si>
    <t>S08-08</t>
  </si>
  <si>
    <t>Iné vysoko komplexné výkony na pankrease</t>
  </si>
  <si>
    <t>S08-09</t>
  </si>
  <si>
    <t>Komplexné výkony v retroperitoneu</t>
  </si>
  <si>
    <t>S08-10</t>
  </si>
  <si>
    <t>Operačné výkony na žalúdku - bariatria</t>
  </si>
  <si>
    <t>S08-11</t>
  </si>
  <si>
    <t>Resekcie a komplexné výkony na žalúdku</t>
  </si>
  <si>
    <t>S08-12</t>
  </si>
  <si>
    <t>Operačné výkony na žalúdku - GERD</t>
  </si>
  <si>
    <t>S08-13</t>
  </si>
  <si>
    <t>Rozšírená a komplexná resekcia čreva</t>
  </si>
  <si>
    <t>S08-14</t>
  </si>
  <si>
    <t>Komplexné výkony na čreve</t>
  </si>
  <si>
    <t>S08-15</t>
  </si>
  <si>
    <t>Resekčné operácie na rekte pri zhubnom nádore</t>
  </si>
  <si>
    <t>S08-16</t>
  </si>
  <si>
    <t>Komplexné peranálne operácie</t>
  </si>
  <si>
    <t>S08-17</t>
  </si>
  <si>
    <t>Resekcia peritonea</t>
  </si>
  <si>
    <t>S08-18</t>
  </si>
  <si>
    <t>Lumbotómia a iné komplexné výkony v brušnej oblasti</t>
  </si>
  <si>
    <t>S08-19</t>
  </si>
  <si>
    <t>Ostatné operačné výkony na pečeni</t>
  </si>
  <si>
    <t>S08-20</t>
  </si>
  <si>
    <t>Revízie a špeciálne operácie žlčových ciest</t>
  </si>
  <si>
    <t>S08-21</t>
  </si>
  <si>
    <t>Iné operačné výkony na pankrease</t>
  </si>
  <si>
    <t>S08-22</t>
  </si>
  <si>
    <t>Operačné výkony v retroperitoneu</t>
  </si>
  <si>
    <t>S08-25</t>
  </si>
  <si>
    <t>Popáleniny pažeráka a iných častí tráviacej sústavy</t>
  </si>
  <si>
    <t>S08-26</t>
  </si>
  <si>
    <t>Jednoduchá resekcia čreva</t>
  </si>
  <si>
    <t>S08-27</t>
  </si>
  <si>
    <t>Operačné výkony na slezine</t>
  </si>
  <si>
    <t>S08-28</t>
  </si>
  <si>
    <t>Základné operačné výkony na žalúdku</t>
  </si>
  <si>
    <t>S08-29</t>
  </si>
  <si>
    <t>Základné operačné výkony na čreve a konečníku</t>
  </si>
  <si>
    <t>S08-30</t>
  </si>
  <si>
    <t>Adheziolýza</t>
  </si>
  <si>
    <t>S08-31</t>
  </si>
  <si>
    <t>Iné základné operačné výkony v brušnej oblasti</t>
  </si>
  <si>
    <t>S08-32</t>
  </si>
  <si>
    <t>Vredová choroba</t>
  </si>
  <si>
    <t>S08-33</t>
  </si>
  <si>
    <t>Bolesť brucha a apendicitída</t>
  </si>
  <si>
    <t>S08-34</t>
  </si>
  <si>
    <t>Iné ochorenia GIT III</t>
  </si>
  <si>
    <t>S08-35</t>
  </si>
  <si>
    <t>Vybrané ochorenia v brušnej oblasti</t>
  </si>
  <si>
    <t>S08-36</t>
  </si>
  <si>
    <t>Obštrukcia GIT</t>
  </si>
  <si>
    <t>S08-37</t>
  </si>
  <si>
    <t>Apendektómia</t>
  </si>
  <si>
    <t>S08-38</t>
  </si>
  <si>
    <t>Operačné ošetrenie hemoroidov</t>
  </si>
  <si>
    <t>S08-39</t>
  </si>
  <si>
    <t>Jednoduché výkony na anuse</t>
  </si>
  <si>
    <t>S08-40</t>
  </si>
  <si>
    <t>Operácia hernie</t>
  </si>
  <si>
    <t>S08-41</t>
  </si>
  <si>
    <t>Cholecystektómia</t>
  </si>
  <si>
    <t>S08-42</t>
  </si>
  <si>
    <t>Iné jednoduché výkony na žlčníku</t>
  </si>
  <si>
    <t>S08-43</t>
  </si>
  <si>
    <t>Iné výkony JZS v brušnej chirurgii</t>
  </si>
  <si>
    <t>S08-44</t>
  </si>
  <si>
    <t>Jednoduché výkony na čreve</t>
  </si>
  <si>
    <t>S09-04</t>
  </si>
  <si>
    <t>Komplexné výkony na močovom mechúri</t>
  </si>
  <si>
    <t>S09-05</t>
  </si>
  <si>
    <t>Operácie nadobličky</t>
  </si>
  <si>
    <t>S09-06</t>
  </si>
  <si>
    <t>Nefrektómia</t>
  </si>
  <si>
    <t>S09-07</t>
  </si>
  <si>
    <t>Komplexné výkony na odstránenie konkrementu z obličky</t>
  </si>
  <si>
    <t>S09-08</t>
  </si>
  <si>
    <t>Ostatné komplexné výkony na obličke</t>
  </si>
  <si>
    <t>S09-09</t>
  </si>
  <si>
    <t>Komplexné výkony pri ureterolitiáze</t>
  </si>
  <si>
    <t>S09-10</t>
  </si>
  <si>
    <t>Komplexné výkony na močovode</t>
  </si>
  <si>
    <t>S09-11</t>
  </si>
  <si>
    <t>Radikálna cystektómia</t>
  </si>
  <si>
    <t>S09-12</t>
  </si>
  <si>
    <t>Komplexné výkony na močovej rúre</t>
  </si>
  <si>
    <t>S09-13</t>
  </si>
  <si>
    <t>Komplexná resekcia prostaty</t>
  </si>
  <si>
    <t>S09-14</t>
  </si>
  <si>
    <t>Komplexné výkony na mužských pohlavných orgánoch</t>
  </si>
  <si>
    <t>S09-17</t>
  </si>
  <si>
    <t>Iné ochorenia močových orgánov</t>
  </si>
  <si>
    <t>S09-18</t>
  </si>
  <si>
    <t>Nezhubné nádory močových orgánov a mužských pohlavných orgánov</t>
  </si>
  <si>
    <t>S09-19</t>
  </si>
  <si>
    <t>Základné výkony na odstránenie konkrementu z obličky</t>
  </si>
  <si>
    <t>S09-20</t>
  </si>
  <si>
    <t>Menej komplexné výkony na obličke</t>
  </si>
  <si>
    <t>S09-21</t>
  </si>
  <si>
    <t>Menej komplexné výkony pri ureterolitiáze</t>
  </si>
  <si>
    <t>S09-22</t>
  </si>
  <si>
    <t>Menej komplexné výkony na močovom mechúri</t>
  </si>
  <si>
    <t>S09-23</t>
  </si>
  <si>
    <t>Menej komplexné výkony na močovej rúre</t>
  </si>
  <si>
    <t>S09-24</t>
  </si>
  <si>
    <t>Menej komplexné výkony na mužských pohlavných orgánoch</t>
  </si>
  <si>
    <t>S09-26</t>
  </si>
  <si>
    <t>Iné ochorenia mužských pohlavných orgánov a sterilizácia u mužov</t>
  </si>
  <si>
    <t>S09-27</t>
  </si>
  <si>
    <t>Implantácia double pigtailu do močových ciest</t>
  </si>
  <si>
    <t>S09-28</t>
  </si>
  <si>
    <t>Implantácia stentu do močových ciest</t>
  </si>
  <si>
    <t>S09-29</t>
  </si>
  <si>
    <t>Jednoduché výkony na odstránenie konkrementu z obličky</t>
  </si>
  <si>
    <t>S09-30</t>
  </si>
  <si>
    <t>Jednoduché výkony na obličke</t>
  </si>
  <si>
    <t>S09-31</t>
  </si>
  <si>
    <t>Jednoduché výkony pri ureterolitiáze</t>
  </si>
  <si>
    <t>S09-32</t>
  </si>
  <si>
    <t>Jednoduché výkony na močovode</t>
  </si>
  <si>
    <t>S09-33</t>
  </si>
  <si>
    <t>Jednoduché výkony na močovom mechúri</t>
  </si>
  <si>
    <t>S09-34</t>
  </si>
  <si>
    <t>Jednoduché výkony na močovej rúre</t>
  </si>
  <si>
    <t>S09-35</t>
  </si>
  <si>
    <t>Jednoduchá resekcia prostaty</t>
  </si>
  <si>
    <t>S09-36</t>
  </si>
  <si>
    <t>Jednoduché výkony na mužských pohlavných orgánoch</t>
  </si>
  <si>
    <t>S10-01</t>
  </si>
  <si>
    <t>Výkony na vaječníkoch a vajíčkovodoch - komplexné</t>
  </si>
  <si>
    <t>S10-03</t>
  </si>
  <si>
    <t>Onkologické výkony - lymfatické uzliny</t>
  </si>
  <si>
    <t>S10-04</t>
  </si>
  <si>
    <t>Onkologické výkony - ováriá</t>
  </si>
  <si>
    <t>S10-05</t>
  </si>
  <si>
    <t>Onkologické výkony - uterus</t>
  </si>
  <si>
    <t>S10-06</t>
  </si>
  <si>
    <t>Vulvektómia, kolpektómia</t>
  </si>
  <si>
    <t>S10-07</t>
  </si>
  <si>
    <t>Rekonštrukčná operácia vrodenej vývojovej chyby genitálu (výkony pri diagnózach Q50.0 - Q52.9) - komplexná</t>
  </si>
  <si>
    <t>S10-11</t>
  </si>
  <si>
    <t>Robotické výkony v gynekológii</t>
  </si>
  <si>
    <t>S10-14</t>
  </si>
  <si>
    <t>Rekonštrukčná operácia vrodenej vývojovej chyby genitálu (výkony pri diagnózach Q50.0 - Q52.9)</t>
  </si>
  <si>
    <t>S10-15</t>
  </si>
  <si>
    <t>Výkony pri endometrióze - komplexné</t>
  </si>
  <si>
    <t>S10-16</t>
  </si>
  <si>
    <t>Závažné ochorenia ženských pohlavných orgánov</t>
  </si>
  <si>
    <t>S10-17</t>
  </si>
  <si>
    <t>Výkony na krčku uteru - komplexné</t>
  </si>
  <si>
    <t>S10-18</t>
  </si>
  <si>
    <t>Vybrané ochorenia ženských pohlavných orgánov (vybrané fistuly)</t>
  </si>
  <si>
    <t>S10-19</t>
  </si>
  <si>
    <t>Komplexné operácie pri inkontinencii II</t>
  </si>
  <si>
    <t>S10-20</t>
  </si>
  <si>
    <t>Riešenie pooperačných komplikácií</t>
  </si>
  <si>
    <t>S10-21</t>
  </si>
  <si>
    <t>Výkony na pošve a vulve</t>
  </si>
  <si>
    <t>S10-22</t>
  </si>
  <si>
    <t>Infekcia a zápal ženských pohlavných orgánov</t>
  </si>
  <si>
    <t>S10-23</t>
  </si>
  <si>
    <t>Poruchy menštruačného cyklu a iné ochorenia ženských pohlavných orgánov</t>
  </si>
  <si>
    <t>S10-24</t>
  </si>
  <si>
    <t>Ochorenia prsníka (benígne)</t>
  </si>
  <si>
    <t>S10-25</t>
  </si>
  <si>
    <t>Rekonštrukčné operácie genitálu - jednoduché</t>
  </si>
  <si>
    <t>S10-26</t>
  </si>
  <si>
    <t>Komplexné operácie pri inkontinencii</t>
  </si>
  <si>
    <t>S10-27</t>
  </si>
  <si>
    <t>Základné operácie pri poklese panvového dna II</t>
  </si>
  <si>
    <t>S10-28</t>
  </si>
  <si>
    <t>Hysterektómia II</t>
  </si>
  <si>
    <t>S10-29</t>
  </si>
  <si>
    <t>Iné výkony na maternici II</t>
  </si>
  <si>
    <t>S10-30</t>
  </si>
  <si>
    <t>Myomectómia II</t>
  </si>
  <si>
    <t>S10-31</t>
  </si>
  <si>
    <t>Operácie pri EUG II</t>
  </si>
  <si>
    <t>S10-32</t>
  </si>
  <si>
    <t>Výkony na vaječníkoch a vajíčkovodoch - jednoduché II</t>
  </si>
  <si>
    <t>S10-33</t>
  </si>
  <si>
    <t>Výkony pri endometrióze II</t>
  </si>
  <si>
    <t>S10-34</t>
  </si>
  <si>
    <t>Výkony na vaječníkoch a vajíčkovodoch - jednoduché I</t>
  </si>
  <si>
    <t>S10-35</t>
  </si>
  <si>
    <t>Myomectómia I</t>
  </si>
  <si>
    <t>S10-36</t>
  </si>
  <si>
    <t>Iné výkony na maternici I</t>
  </si>
  <si>
    <t>S10-37</t>
  </si>
  <si>
    <t>Hysterektómia I</t>
  </si>
  <si>
    <t>S10-38</t>
  </si>
  <si>
    <t>Výkony pri endometrióze I</t>
  </si>
  <si>
    <t>S10-39</t>
  </si>
  <si>
    <t>Výkony na pošve a vulve - jednoduché</t>
  </si>
  <si>
    <t>S10-40</t>
  </si>
  <si>
    <t>Vaginálne výkony</t>
  </si>
  <si>
    <t>S10-41</t>
  </si>
  <si>
    <t>Výkony na krčku uteru - jednoduché</t>
  </si>
  <si>
    <t>S10-42</t>
  </si>
  <si>
    <t>Výkony na endometriu (frakcionovaná kyretáž, HSK, termoablácia)</t>
  </si>
  <si>
    <t>S10-43</t>
  </si>
  <si>
    <t>Operácie pri EUG I</t>
  </si>
  <si>
    <t>S10-44</t>
  </si>
  <si>
    <t>Iné výkony JZS v gynekoléogii</t>
  </si>
  <si>
    <t>S10-45</t>
  </si>
  <si>
    <t>Základné operácie pri inkontinencii</t>
  </si>
  <si>
    <t>S10-46</t>
  </si>
  <si>
    <t>Základné operácie pri poklese panvového dna I</t>
  </si>
  <si>
    <t>S11-01</t>
  </si>
  <si>
    <t>Intrauterinná terapia plodu</t>
  </si>
  <si>
    <t>S11-02</t>
  </si>
  <si>
    <t>Intrauterinná operácia plodu</t>
  </si>
  <si>
    <t>S11-03</t>
  </si>
  <si>
    <t>Starostlivosť o tehotnú do 29. týždňa</t>
  </si>
  <si>
    <t>S11-04</t>
  </si>
  <si>
    <t>Predpôrodná starostlivosť pre komplikácie gravidity</t>
  </si>
  <si>
    <t>S11-06</t>
  </si>
  <si>
    <t>Operácie na krčku maternice v gravidite</t>
  </si>
  <si>
    <t>S11-07</t>
  </si>
  <si>
    <t>Predpôrodná starostlivosť pre menej závažne komplikácie gravidity</t>
  </si>
  <si>
    <t>S11-08</t>
  </si>
  <si>
    <t>Výkony pre ukončenie gravidity</t>
  </si>
  <si>
    <t>S11-09</t>
  </si>
  <si>
    <t>Primárny cisársky rez</t>
  </si>
  <si>
    <t>S11-10</t>
  </si>
  <si>
    <t>Sekundárny cisársky rez</t>
  </si>
  <si>
    <t>S11-11</t>
  </si>
  <si>
    <t>Pôrod s operačným výkonom</t>
  </si>
  <si>
    <t>S11-12</t>
  </si>
  <si>
    <t>Pôrod s nástrihom</t>
  </si>
  <si>
    <t>S11-13</t>
  </si>
  <si>
    <t>Inštrumentárny pôrod</t>
  </si>
  <si>
    <t>S11-14</t>
  </si>
  <si>
    <t>Inštrumentárny pôrod - KP</t>
  </si>
  <si>
    <t>S11-15</t>
  </si>
  <si>
    <t>Pôrod</t>
  </si>
  <si>
    <t>S11-16</t>
  </si>
  <si>
    <t>Hroziaci potrat</t>
  </si>
  <si>
    <t>S11-17</t>
  </si>
  <si>
    <t>Hroziaci predčasný pôrod</t>
  </si>
  <si>
    <t>S11-18</t>
  </si>
  <si>
    <t>Hospitalizácia po pôrode</t>
  </si>
  <si>
    <t>S11-19</t>
  </si>
  <si>
    <t>Gravidita s neúspešným koncom</t>
  </si>
  <si>
    <t>S11-20</t>
  </si>
  <si>
    <t>Operácie na krčku maternice v gravidite - základné</t>
  </si>
  <si>
    <t>S11-21</t>
  </si>
  <si>
    <t>Kyretáž pre ukončenie gravidity</t>
  </si>
  <si>
    <t>S11-22</t>
  </si>
  <si>
    <t>Amniocentéza a odber choriových klkov</t>
  </si>
  <si>
    <t>S11-23</t>
  </si>
  <si>
    <t>Intrauterinná terapia plodu II</t>
  </si>
  <si>
    <t>S12-21</t>
  </si>
  <si>
    <t>Chirurgická liečba degen. ochorení chrbtice - C0-C7</t>
  </si>
  <si>
    <t>S12-22</t>
  </si>
  <si>
    <t>Chirurgická liečba degen. ochorení chrbtice - T1-S1</t>
  </si>
  <si>
    <t>S12-26</t>
  </si>
  <si>
    <t>Chirurgická liečba instabilít chrbtice - T1-S1</t>
  </si>
  <si>
    <t>S12-27</t>
  </si>
  <si>
    <t>Chirurgická liečba instabilít chrbtice - S2-Co + SI kĺby</t>
  </si>
  <si>
    <t>S12-32</t>
  </si>
  <si>
    <t>Následná starostlivosť na úrovni spinálnej jednotky</t>
  </si>
  <si>
    <t>S12-33</t>
  </si>
  <si>
    <t>Iné výkony na chrbtici</t>
  </si>
  <si>
    <t>S12-34</t>
  </si>
  <si>
    <t>Iné ochorenia chrbtice</t>
  </si>
  <si>
    <t>S12-41</t>
  </si>
  <si>
    <t>Chirurgická liečba kongenitálnych deformít v dospelom veku</t>
  </si>
  <si>
    <t>S13-01</t>
  </si>
  <si>
    <t>Operačné riešenie malígneho tumoru panvy</t>
  </si>
  <si>
    <t>S13-02</t>
  </si>
  <si>
    <t>Biopsia kostného tkaniva panvy</t>
  </si>
  <si>
    <t>S13-03</t>
  </si>
  <si>
    <t>Implantácia komplexnej kostnej náhrady</t>
  </si>
  <si>
    <t>S13-04</t>
  </si>
  <si>
    <t>Resekcia malígneho tumoru končatiny</t>
  </si>
  <si>
    <t>S13-05</t>
  </si>
  <si>
    <t>Vysoko komplexné amputácie a exartikulácie</t>
  </si>
  <si>
    <t>S13-06</t>
  </si>
  <si>
    <t>Prenos vaskularizovaného kostného tkaniva</t>
  </si>
  <si>
    <t>S13-07</t>
  </si>
  <si>
    <t>Operačné riešenie infekcie v oblasti panvy</t>
  </si>
  <si>
    <t>S13-08</t>
  </si>
  <si>
    <t>Termická ablácia kosti</t>
  </si>
  <si>
    <t>S13-09</t>
  </si>
  <si>
    <t>Komplexné amputácie a exartikulácie</t>
  </si>
  <si>
    <t>S13-10</t>
  </si>
  <si>
    <t>Revízna endoprotetika kolenného kĺbu</t>
  </si>
  <si>
    <t>S13-11</t>
  </si>
  <si>
    <t>Alogénna transplantácia kostného tkaniva</t>
  </si>
  <si>
    <t>S13-12</t>
  </si>
  <si>
    <t>Osteotómia panvy a proximálneho femoru</t>
  </si>
  <si>
    <t>S13-13</t>
  </si>
  <si>
    <t>Iný základný výkon na rastúcom skelete</t>
  </si>
  <si>
    <t>S13-15</t>
  </si>
  <si>
    <t>Infekcie v oblasti chrbtice</t>
  </si>
  <si>
    <t>S13-17</t>
  </si>
  <si>
    <t>Primárna implantácia špeciálnej protézy kolenného a bedrového kĺbu</t>
  </si>
  <si>
    <t>S13-18</t>
  </si>
  <si>
    <t>Revízna endoprotetika bedrového kĺbu</t>
  </si>
  <si>
    <t>S13-19</t>
  </si>
  <si>
    <t>Komplexná korekcia deformity</t>
  </si>
  <si>
    <t>S13-20</t>
  </si>
  <si>
    <t>Totálna endoprotéza kolenného kĺbu</t>
  </si>
  <si>
    <t>S13-21</t>
  </si>
  <si>
    <t>Totálna endoprotéza iného kĺbu</t>
  </si>
  <si>
    <t>S13-22</t>
  </si>
  <si>
    <t>Totálna endoprotéza bedrového kĺbu</t>
  </si>
  <si>
    <t>S13-23</t>
  </si>
  <si>
    <t>Revízne operácie iných endoprotéz</t>
  </si>
  <si>
    <t>S13-24</t>
  </si>
  <si>
    <t>Korekcia kostnej deformity</t>
  </si>
  <si>
    <t>S13-25</t>
  </si>
  <si>
    <t>Iný základný výkon na kosti</t>
  </si>
  <si>
    <t>S13-26</t>
  </si>
  <si>
    <t>Autológna transplantácia kostného tkaniva</t>
  </si>
  <si>
    <t>S13-27</t>
  </si>
  <si>
    <t>Artroskopické riešenie kĺbovej infekcie</t>
  </si>
  <si>
    <t>S13-28</t>
  </si>
  <si>
    <t>Artoskopické výkony na bedrovom kĺbe</t>
  </si>
  <si>
    <t>S13-29</t>
  </si>
  <si>
    <t>Debridement mäkkých tkanív</t>
  </si>
  <si>
    <t>S13-30</t>
  </si>
  <si>
    <t>Excízie a resekcie kostného tkaniva</t>
  </si>
  <si>
    <t>S13-31</t>
  </si>
  <si>
    <t>Implantácia kostného cementu</t>
  </si>
  <si>
    <t>S13-32</t>
  </si>
  <si>
    <t>Iné amputácie a exartikulácie</t>
  </si>
  <si>
    <t>S13-33</t>
  </si>
  <si>
    <t>Iné operačné výkony na kĺboch</t>
  </si>
  <si>
    <t>S13-34</t>
  </si>
  <si>
    <t>Jednoduché osteotómie a korektívne osteotómie</t>
  </si>
  <si>
    <t>S13-35</t>
  </si>
  <si>
    <t>Komplexné operačné výkony na svaloch a šľachách</t>
  </si>
  <si>
    <t>S13-36</t>
  </si>
  <si>
    <t>Odber kostného transplantátu</t>
  </si>
  <si>
    <t>S13-37</t>
  </si>
  <si>
    <t>Operačné výkony na kolennom kĺbe</t>
  </si>
  <si>
    <t>S13-38</t>
  </si>
  <si>
    <t>Operačné výkony na ramennom kĺbe</t>
  </si>
  <si>
    <t>S13-39</t>
  </si>
  <si>
    <t>Rekonštrukčné výkony na kĺboch</t>
  </si>
  <si>
    <t>S13-41</t>
  </si>
  <si>
    <t>Infekcie na pohybovom aparáte</t>
  </si>
  <si>
    <t>S13-42</t>
  </si>
  <si>
    <t>Otvorená rekonštrukcia väzivového aparátu kĺbu</t>
  </si>
  <si>
    <t>S13-43</t>
  </si>
  <si>
    <t>Prenos kostného tkaniva</t>
  </si>
  <si>
    <t>S13-45</t>
  </si>
  <si>
    <t>Ochorenia kostí a artropatie</t>
  </si>
  <si>
    <t>S13-46</t>
  </si>
  <si>
    <t>Iné ochorenia pohybového systému</t>
  </si>
  <si>
    <t>S13-47</t>
  </si>
  <si>
    <t>Iné výkony na ruke a nohe</t>
  </si>
  <si>
    <t>S13-48</t>
  </si>
  <si>
    <t>Jednoduché amputácie a exartikulácie</t>
  </si>
  <si>
    <t>S13-49</t>
  </si>
  <si>
    <t>Jednoduché artroskopické výkony na dolnej končatine</t>
  </si>
  <si>
    <t>S13-50</t>
  </si>
  <si>
    <t>Jednoduché artroskopické výkony na hornej končatine</t>
  </si>
  <si>
    <t>S13-51</t>
  </si>
  <si>
    <t>Jednoduché operačné výkony na iných kĺboch</t>
  </si>
  <si>
    <t>S13-52</t>
  </si>
  <si>
    <t>Jednoduché operačné výkony na kolennom kĺbe</t>
  </si>
  <si>
    <t>S13-53</t>
  </si>
  <si>
    <t>Jednoduché operačné výkony na kostiach a kĺboch nohy</t>
  </si>
  <si>
    <t>S13-54</t>
  </si>
  <si>
    <t>Jednoduché operačné výkony na ramennom kĺbe</t>
  </si>
  <si>
    <t>S13-55</t>
  </si>
  <si>
    <t>Jednoduché operačné výkony na svaloch, šľachách, fasciách a burzách</t>
  </si>
  <si>
    <t>S13-56</t>
  </si>
  <si>
    <t>Operačné výkony na kostiach a kĺboch ruky</t>
  </si>
  <si>
    <t>S13-57</t>
  </si>
  <si>
    <t>Iné artroskopické výkony</t>
  </si>
  <si>
    <t>S13-58</t>
  </si>
  <si>
    <t>Neinvazívna muskuloskeletálna starostlivosť</t>
  </si>
  <si>
    <t>S13-59</t>
  </si>
  <si>
    <t>Repozícia metakarpálnych kostí osteosyntézou</t>
  </si>
  <si>
    <t>S13-60</t>
  </si>
  <si>
    <t>Infekčné artritídy</t>
  </si>
  <si>
    <t>S14-01</t>
  </si>
  <si>
    <t>Operačné výkony na lymfatickom systéme</t>
  </si>
  <si>
    <t>S14-02</t>
  </si>
  <si>
    <t>Excízie, resekcie a amputácie prsníka</t>
  </si>
  <si>
    <t>S14-03</t>
  </si>
  <si>
    <t>Komplexné výkony na koži a podkoží</t>
  </si>
  <si>
    <t>S14-04</t>
  </si>
  <si>
    <t>Komplexné lalokové plastiky</t>
  </si>
  <si>
    <t>S14-05</t>
  </si>
  <si>
    <t>Operačné revízie prsníka</t>
  </si>
  <si>
    <t>S14-06</t>
  </si>
  <si>
    <t>Radikálne lymfadenektómie</t>
  </si>
  <si>
    <t>S14-07</t>
  </si>
  <si>
    <t>Regionálne lymfadenektómie</t>
  </si>
  <si>
    <t>S14-08</t>
  </si>
  <si>
    <t>Excízia patologického tkaniva na koži a podkoží</t>
  </si>
  <si>
    <t>S14-10</t>
  </si>
  <si>
    <t>Iné výkony na koži a podkoží</t>
  </si>
  <si>
    <t>S14-11</t>
  </si>
  <si>
    <t>Laloková plastika</t>
  </si>
  <si>
    <t>S14-12</t>
  </si>
  <si>
    <t>Operačné výkony na tvári</t>
  </si>
  <si>
    <t>S14-13</t>
  </si>
  <si>
    <t>Radikálna excízia patologického tkaniva na koži a podkoží</t>
  </si>
  <si>
    <t>S14-14</t>
  </si>
  <si>
    <t>Voľná transplantácia kože</t>
  </si>
  <si>
    <t>S14-15</t>
  </si>
  <si>
    <t>Vyčistenie rany s odstránením patologického tkaniva</t>
  </si>
  <si>
    <t>S14-16</t>
  </si>
  <si>
    <t>Exstirpácia lymfatických uzlín</t>
  </si>
  <si>
    <t>S14-17</t>
  </si>
  <si>
    <t>Jednoduché vyčistenie rany s odstránením patologického tkaniva</t>
  </si>
  <si>
    <t>S14-18</t>
  </si>
  <si>
    <t>Malé výkony na prsníku</t>
  </si>
  <si>
    <t>S14-19</t>
  </si>
  <si>
    <t>Jednoduché lalokové plastiky</t>
  </si>
  <si>
    <t>S14-20</t>
  </si>
  <si>
    <t>Malé výkony na koži a podkoží</t>
  </si>
  <si>
    <t>S14-21</t>
  </si>
  <si>
    <t>Revízia operačnej rany a podtlakové systémy</t>
  </si>
  <si>
    <t>S14-22</t>
  </si>
  <si>
    <t>Biopsia a punkcia prsníka</t>
  </si>
  <si>
    <t>S15-01</t>
  </si>
  <si>
    <t>Vysoko komplexné operačné výkony pri rázštepe</t>
  </si>
  <si>
    <t>S15-02</t>
  </si>
  <si>
    <t>Vysoko komplexné porázštepové výkony v dutine ústnej</t>
  </si>
  <si>
    <t>S15-05</t>
  </si>
  <si>
    <t>Vysoko komplexné operačné výkony na svaloch, šľachách, fasciách a burzách</t>
  </si>
  <si>
    <t>S15-07</t>
  </si>
  <si>
    <t>Komplexné výkony na koži a podkoží B</t>
  </si>
  <si>
    <t>S15-08</t>
  </si>
  <si>
    <t>Komplexné operačné výkony na svaloch, šľachách, fasciách a burzách</t>
  </si>
  <si>
    <t>S15-09</t>
  </si>
  <si>
    <t>Operačné revízie prsníka B</t>
  </si>
  <si>
    <t>S15-10</t>
  </si>
  <si>
    <t>Rekonštrukcie pery</t>
  </si>
  <si>
    <t>S15-11</t>
  </si>
  <si>
    <t>Rekonštrukčné výkony na prsníku</t>
  </si>
  <si>
    <t>S15-12</t>
  </si>
  <si>
    <t>Vysoko komplexné operačné revízie prsníka</t>
  </si>
  <si>
    <t>S15-13</t>
  </si>
  <si>
    <t>Rekonštrukčné výkony na očných viečkach</t>
  </si>
  <si>
    <t>S15-14</t>
  </si>
  <si>
    <t>Porázštepové rekonštrukčné operácie</t>
  </si>
  <si>
    <t>S15-15</t>
  </si>
  <si>
    <t>Rekonštrukčné výkony v dutine ústnej</t>
  </si>
  <si>
    <t>S15-16</t>
  </si>
  <si>
    <t>Stuhnutia kĺbov a kontrakúry svalu</t>
  </si>
  <si>
    <t>S15-17</t>
  </si>
  <si>
    <t>Operačné výkony na svaloch, šľachách, fasciách a burzách</t>
  </si>
  <si>
    <t>S15-18</t>
  </si>
  <si>
    <t>Iné výkony na koži a podkoží B</t>
  </si>
  <si>
    <t>S15-19</t>
  </si>
  <si>
    <t>Operačné výkony na tvári B</t>
  </si>
  <si>
    <t>S15-21</t>
  </si>
  <si>
    <t>Malé výkony na koži a podkoží B</t>
  </si>
  <si>
    <t>S15-22</t>
  </si>
  <si>
    <t>Iné malé výkony na koži a podkoží B</t>
  </si>
  <si>
    <t>S15-23</t>
  </si>
  <si>
    <t>Základné výkony v dutine ústnej alebo na perách</t>
  </si>
  <si>
    <t>S16-01</t>
  </si>
  <si>
    <t>Ťažké popáleniny a poleptania</t>
  </si>
  <si>
    <t>S16-02</t>
  </si>
  <si>
    <t>Vysoko komplexné výkony na koži a podkoží pri popáleninách a poleptaniach</t>
  </si>
  <si>
    <t>S16-03</t>
  </si>
  <si>
    <t>Komplexné výkony na koži a podkoží pri popáleninách a poleptaniach</t>
  </si>
  <si>
    <t>S16-04</t>
  </si>
  <si>
    <t>Malé výkony na koži a podkoží pri popáleninách a poleptaniach</t>
  </si>
  <si>
    <t>S16-05</t>
  </si>
  <si>
    <t>Menej ťažké popáleniny a poleptania</t>
  </si>
  <si>
    <t>S16-06</t>
  </si>
  <si>
    <t>S16-07</t>
  </si>
  <si>
    <t>S16-09</t>
  </si>
  <si>
    <t>S16-10</t>
  </si>
  <si>
    <t>S17-01</t>
  </si>
  <si>
    <t>Transplantácia srdca</t>
  </si>
  <si>
    <t>S17-04</t>
  </si>
  <si>
    <t>Rozhodnutie o indikácii a príprava pacienta na transpantáciu pľúc</t>
  </si>
  <si>
    <t>S17-05</t>
  </si>
  <si>
    <t>Hospitalizácia pred transplantáciou srdca</t>
  </si>
  <si>
    <t>S17-06</t>
  </si>
  <si>
    <t>Hospitalizácia pred transplantáciou pľúc</t>
  </si>
  <si>
    <t>S17-08</t>
  </si>
  <si>
    <t>Zlyhanie a odvrhnutie transplantátu srdca</t>
  </si>
  <si>
    <t>S17-11</t>
  </si>
  <si>
    <t>Transplantácia pečene</t>
  </si>
  <si>
    <t>S17-12</t>
  </si>
  <si>
    <t>Transplantácia pankreasu</t>
  </si>
  <si>
    <t>S17-13</t>
  </si>
  <si>
    <t>Transplantácia obličky</t>
  </si>
  <si>
    <t>S17-14</t>
  </si>
  <si>
    <t>Hospitalizácia pred transplantáciou pečene</t>
  </si>
  <si>
    <t>S17-15</t>
  </si>
  <si>
    <t>Hospitalizácia pred transplantáciou pankreasu</t>
  </si>
  <si>
    <t>S17-16</t>
  </si>
  <si>
    <t>Hospitalizácia pred transplantáciou obličky</t>
  </si>
  <si>
    <t>S17-17</t>
  </si>
  <si>
    <t>Zlyhanie a odvrhnutie transplantátu pečene</t>
  </si>
  <si>
    <t>S17-19</t>
  </si>
  <si>
    <t>Zlyhanie a odvrhnutie transplantátu obličky</t>
  </si>
  <si>
    <t>S17-20</t>
  </si>
  <si>
    <t>Odber orgánu pre transplantáciu od mŕtveho darcu</t>
  </si>
  <si>
    <t>S17-21</t>
  </si>
  <si>
    <t>Odber orgánu pre transplantáciu od živého darcu</t>
  </si>
  <si>
    <t>S17-22</t>
  </si>
  <si>
    <t>Identifikácia mŕtveho darcu orgánov</t>
  </si>
  <si>
    <t>S17-23</t>
  </si>
  <si>
    <t>Diagnózy vyšetrenia darcu</t>
  </si>
  <si>
    <t>S18-01</t>
  </si>
  <si>
    <t>Dlhodobá VAD, totálna náhrada srdca</t>
  </si>
  <si>
    <t>S18-02</t>
  </si>
  <si>
    <t>Výkon na srdcových chlopniach</t>
  </si>
  <si>
    <t>S18-03</t>
  </si>
  <si>
    <t>Kardiochirurgia VVCH</t>
  </si>
  <si>
    <t>S18-04</t>
  </si>
  <si>
    <t>Iné operačné výkony na srdci a veľkých cievach</t>
  </si>
  <si>
    <t>S18-05</t>
  </si>
  <si>
    <t>Ablácie porúch rytmu</t>
  </si>
  <si>
    <t>S18-06</t>
  </si>
  <si>
    <t>Perikardektómia, perikardiotómia a kardiotómia</t>
  </si>
  <si>
    <t>S18-07</t>
  </si>
  <si>
    <t>Resekcia ascendentnej aorty s interpozitom</t>
  </si>
  <si>
    <t>S18-08</t>
  </si>
  <si>
    <t>Operačné výkony na cievach - koronárne cievy</t>
  </si>
  <si>
    <t>S18-09</t>
  </si>
  <si>
    <t>S18-10</t>
  </si>
  <si>
    <t>S18-11</t>
  </si>
  <si>
    <t>S18-12</t>
  </si>
  <si>
    <t>S18-14</t>
  </si>
  <si>
    <t>S18-15</t>
  </si>
  <si>
    <t>S18-16</t>
  </si>
  <si>
    <t>S19-01</t>
  </si>
  <si>
    <t>Špecializované operačné výkony na cievach - thorakoabdominálne aneuryzmy</t>
  </si>
  <si>
    <t>S19-02</t>
  </si>
  <si>
    <t>Operačné výkony na cievach - supraaortové vetvy</t>
  </si>
  <si>
    <t>S19-03</t>
  </si>
  <si>
    <t>Operačné výkony na cievach - aortoiliacká oblasť</t>
  </si>
  <si>
    <t>S19-04</t>
  </si>
  <si>
    <t>Operačné výkony na cievach - končatiny</t>
  </si>
  <si>
    <t>S19-05</t>
  </si>
  <si>
    <t>Operačné výkony na cievach - vény a iné</t>
  </si>
  <si>
    <t>S19-06</t>
  </si>
  <si>
    <t>Iné výkony na cievach</t>
  </si>
  <si>
    <t>S19-07</t>
  </si>
  <si>
    <t>Operačné výkony na varikóznych žilách</t>
  </si>
  <si>
    <t>S19-08</t>
  </si>
  <si>
    <t>Shuntové operácie - AV shunt</t>
  </si>
  <si>
    <t>S20-01</t>
  </si>
  <si>
    <t>Intervenčné výkony - chlopne</t>
  </si>
  <si>
    <t>S20-02</t>
  </si>
  <si>
    <t>Diag. katetrizácia pravého srdca a iné komplexné katetrizácie</t>
  </si>
  <si>
    <t>S20-04</t>
  </si>
  <si>
    <t>Intervenčné výkony - katétrové uzávery</t>
  </si>
  <si>
    <t>S20-05</t>
  </si>
  <si>
    <t>Dočasná mech. podpora obehu - aspoň jedna metodika</t>
  </si>
  <si>
    <t>S20-06</t>
  </si>
  <si>
    <t>Intervenčné výkony na cievach - PKI</t>
  </si>
  <si>
    <t>S20-07</t>
  </si>
  <si>
    <t>Intravaskulárne zobrazovacie metódy - aspoň jedna metodika</t>
  </si>
  <si>
    <t>S20-08</t>
  </si>
  <si>
    <t>Intervenčné výkony na cievach - komplexné zákroky</t>
  </si>
  <si>
    <t>S20-09</t>
  </si>
  <si>
    <t>Diag. katetrizácia ľavého srdca/selekt.koronarografia</t>
  </si>
  <si>
    <t>S21-01</t>
  </si>
  <si>
    <t>Intervenčné výkony - elektrofyziológia a katétrové ablácie</t>
  </si>
  <si>
    <t>S21-02</t>
  </si>
  <si>
    <t>Implantácia, výmena alebo korekcia defibrilátora</t>
  </si>
  <si>
    <t>S21-03</t>
  </si>
  <si>
    <t>Implantácia, výmena alebo korekcia kardiostimulátora</t>
  </si>
  <si>
    <t>S22-01</t>
  </si>
  <si>
    <t>Intervenčná neurorádiológia III (AV malformácie, fistuly, predoperačné embolizácie,chronický subdurálny hematóm, spinálne malformácie)</t>
  </si>
  <si>
    <t>S22-02</t>
  </si>
  <si>
    <t>Intervenčná neurorádiológia II (intrakraniálne aneuryzmy)</t>
  </si>
  <si>
    <t>S22-03</t>
  </si>
  <si>
    <t>Intervenčná neurorádiológia I (akútna CMP, intrakraniálne stenózy, trombóza mozgových splavov)</t>
  </si>
  <si>
    <t>S22-05</t>
  </si>
  <si>
    <t>S22-06</t>
  </si>
  <si>
    <t>S22-07</t>
  </si>
  <si>
    <t>Mechanické trombektómie a CAS</t>
  </si>
  <si>
    <t>S23-01</t>
  </si>
  <si>
    <t>Hybridné a komplexné aortálne intervenčné výkony (CHEVAR, FEVAR, BEVAR, potreba debranchingu)</t>
  </si>
  <si>
    <t>S23-02</t>
  </si>
  <si>
    <t>Vaskulárne intervencie I (EVL DK/HK, viscerálne intervencie, HŽT, kaválne filtre, pľúcna embólia, aneuryzmy periférnych tepien)</t>
  </si>
  <si>
    <t>S23-03</t>
  </si>
  <si>
    <t>Vaskulárne intervencie II (embolizácie myómy, prostata, onkológia TACE,TIPS/BRTO/CARTO)</t>
  </si>
  <si>
    <t>S23-04</t>
  </si>
  <si>
    <t>Aortálne intervencie (EVAR,TEVAR)</t>
  </si>
  <si>
    <t>S23-05</t>
  </si>
  <si>
    <t>Hybridné intervenčné výkony na periférnych tepnách</t>
  </si>
  <si>
    <t>S23-07</t>
  </si>
  <si>
    <t>S23-09</t>
  </si>
  <si>
    <t>S23-11</t>
  </si>
  <si>
    <t>Invazívna angiografická vaskulárna diagnostika</t>
  </si>
  <si>
    <t>S23-12</t>
  </si>
  <si>
    <t>S24-01</t>
  </si>
  <si>
    <t>Nevaskulárna intervenčná rádiológia VI (iné nevaskulárne intervenčné výkony)</t>
  </si>
  <si>
    <t>S24-02</t>
  </si>
  <si>
    <t>Nevaskulárna intervenčná rádiológia V (výkony na obličke)</t>
  </si>
  <si>
    <t>S24-03</t>
  </si>
  <si>
    <t>Nevaskulárna intervenčná rádiológia IV (kostné výkony)</t>
  </si>
  <si>
    <t>S24-04</t>
  </si>
  <si>
    <t>Nevaskulárna intervenčná rádiológia III (ablačné techniky pri nádorových postihnutiach, drenážne techniky a stentovanie žlčových ciest a pod.)</t>
  </si>
  <si>
    <t>S24-05</t>
  </si>
  <si>
    <t>Nevaskulárna intervenčná rádiológia II (náročnejšie biopsie, drenážne výkony a pod.)</t>
  </si>
  <si>
    <t>S24-06</t>
  </si>
  <si>
    <t>Nevaskulárna intervenčná rádiológia I (jednoduché biopsie, drenážne výkony a pod.)</t>
  </si>
  <si>
    <t>S24-12</t>
  </si>
  <si>
    <t>S25-02</t>
  </si>
  <si>
    <t>Amyloidóza</t>
  </si>
  <si>
    <t>S25-04</t>
  </si>
  <si>
    <t>Farmakoterapia</t>
  </si>
  <si>
    <t>S25-05</t>
  </si>
  <si>
    <t>Akútna geriatrická starostlivosť</t>
  </si>
  <si>
    <t>S25-06</t>
  </si>
  <si>
    <t>Anémia a iné hematologické ochorenia</t>
  </si>
  <si>
    <t>S25-07</t>
  </si>
  <si>
    <t>Hypovolemický a iný šok</t>
  </si>
  <si>
    <t>S25-08</t>
  </si>
  <si>
    <t>Iné kardiovaskulárne ochorenia</t>
  </si>
  <si>
    <t>S25-09</t>
  </si>
  <si>
    <t>Ochorenia a poruchy močových orgánov</t>
  </si>
  <si>
    <t>S25-10</t>
  </si>
  <si>
    <t>Ochorenia retikuloendoteliálneho systému, imunitného systému a poruchy zrážania krvi</t>
  </si>
  <si>
    <t>S25-11</t>
  </si>
  <si>
    <t>Ochorenia sleziny</t>
  </si>
  <si>
    <t>S25-12</t>
  </si>
  <si>
    <t>Otravy alebo toxické účinky z vonkajších príčin</t>
  </si>
  <si>
    <t>S25-13</t>
  </si>
  <si>
    <t>Akútna intoxikácia alkoholom alebo drogami</t>
  </si>
  <si>
    <t>S25-14</t>
  </si>
  <si>
    <t>Rôzne poruchy metabolizmu</t>
  </si>
  <si>
    <t>S25-15</t>
  </si>
  <si>
    <t>Ťažkosti, symptómy a iné anomálie</t>
  </si>
  <si>
    <t>S25-16</t>
  </si>
  <si>
    <t>Opuch</t>
  </si>
  <si>
    <t>S25-17</t>
  </si>
  <si>
    <t>Varixy a vredy a iné ochorenia GIT</t>
  </si>
  <si>
    <t>S25-18</t>
  </si>
  <si>
    <t>Vybrané hematologické ochorenia</t>
  </si>
  <si>
    <t>S25-19</t>
  </si>
  <si>
    <t>Dehydratácia, hypokaliémia, iná porucha rovnováhy elektrolytov</t>
  </si>
  <si>
    <t>S25-20</t>
  </si>
  <si>
    <t>Komplikácie po infúzii, trasfúzii a liečebnej injekcii</t>
  </si>
  <si>
    <t>S25-21</t>
  </si>
  <si>
    <t>Infekcia/zápal kože a podkožia</t>
  </si>
  <si>
    <t>S26-01</t>
  </si>
  <si>
    <t>Nepretržitá komplexná a vyskošpecializovaná  kardiovaskulárna neinvazívna starostlivosť</t>
  </si>
  <si>
    <t>S26-02</t>
  </si>
  <si>
    <t>Nepretržitá komplexná neinvazívna kardiovaskulárna starostlivosť</t>
  </si>
  <si>
    <t>S26-03</t>
  </si>
  <si>
    <t>Komplexná neinvazívna kardiovaskulárna starostlivosť</t>
  </si>
  <si>
    <t>S26-04</t>
  </si>
  <si>
    <t>Iné ochorenia obehového systému</t>
  </si>
  <si>
    <t>S26-05</t>
  </si>
  <si>
    <t>Arytmia a poruchy vedenia vzruchov</t>
  </si>
  <si>
    <t>S26-06</t>
  </si>
  <si>
    <t>Ochorenia srdcových chlopní</t>
  </si>
  <si>
    <t>S26-07</t>
  </si>
  <si>
    <t>Hypertenzia</t>
  </si>
  <si>
    <t>S26-08</t>
  </si>
  <si>
    <t>Insuficiencia srdca a šok</t>
  </si>
  <si>
    <t>S26-09</t>
  </si>
  <si>
    <t>Instabilná angina pectoris</t>
  </si>
  <si>
    <t>S26-10</t>
  </si>
  <si>
    <t>Koronárna arterioskleróza</t>
  </si>
  <si>
    <t>S26-11</t>
  </si>
  <si>
    <t>Akútny infarkt myokardu</t>
  </si>
  <si>
    <t>S26-12</t>
  </si>
  <si>
    <t>Respiračná insuficiencia alebo pľúcna embólia</t>
  </si>
  <si>
    <t>S26-13</t>
  </si>
  <si>
    <t>Tažká arytmia</t>
  </si>
  <si>
    <t>S26-14</t>
  </si>
  <si>
    <t>Zastavenie srdca</t>
  </si>
  <si>
    <t>S26-15</t>
  </si>
  <si>
    <t>Periférne ochorenia ciev</t>
  </si>
  <si>
    <t>S26-16</t>
  </si>
  <si>
    <t>Žilová trombóza</t>
  </si>
  <si>
    <t>S26-17</t>
  </si>
  <si>
    <t>Synkopa a kolaps</t>
  </si>
  <si>
    <t>S26-18</t>
  </si>
  <si>
    <t>Bolesť na hrudníku</t>
  </si>
  <si>
    <t>S27-01</t>
  </si>
  <si>
    <t>Multirezistentná TBC</t>
  </si>
  <si>
    <t>S27-02</t>
  </si>
  <si>
    <t>Cystická fibróza</t>
  </si>
  <si>
    <t>S27-03</t>
  </si>
  <si>
    <t>Vysoko komplexné výkony na respiračnom systéme</t>
  </si>
  <si>
    <t>S27-04</t>
  </si>
  <si>
    <t>Vysoko komplexné výkony na respiračnom systéme II</t>
  </si>
  <si>
    <t>S27-05</t>
  </si>
  <si>
    <t>Použitie bronchopulmonálneho elektromagnetického navigačného systému</t>
  </si>
  <si>
    <t>S27-06</t>
  </si>
  <si>
    <t>Dilatácia stenózy priedušnice, priedušky</t>
  </si>
  <si>
    <t>S27-07</t>
  </si>
  <si>
    <t>Iné infekcie a zápaly dýchacích orgánov II</t>
  </si>
  <si>
    <t>S27-08</t>
  </si>
  <si>
    <t>Iné ochorenie dýchacích orgánov II</t>
  </si>
  <si>
    <t>S27-09</t>
  </si>
  <si>
    <t>Intersticiálna choroba pľúc II</t>
  </si>
  <si>
    <t>S27-10</t>
  </si>
  <si>
    <t>Extrémna obezita s alveolovou hypoventiláciou</t>
  </si>
  <si>
    <t>S27-11</t>
  </si>
  <si>
    <t>Pleurálny výpotok II</t>
  </si>
  <si>
    <t>S27-12</t>
  </si>
  <si>
    <t>Tuberkulóza</t>
  </si>
  <si>
    <t>S27-13</t>
  </si>
  <si>
    <t>Komplexné výkony na trachey a bronchoch I</t>
  </si>
  <si>
    <t>S27-14</t>
  </si>
  <si>
    <t>Komplexné výkony na trachey a bronchoch II</t>
  </si>
  <si>
    <t>S27-15</t>
  </si>
  <si>
    <t>Komplexné výkony na trachey a bronchoch III</t>
  </si>
  <si>
    <t>S27-16</t>
  </si>
  <si>
    <t>Perkutánná biopsia</t>
  </si>
  <si>
    <t>S27-17</t>
  </si>
  <si>
    <t>Astma bronchiale</t>
  </si>
  <si>
    <t>S27-18</t>
  </si>
  <si>
    <t>Bronchitída a iné akútne infekcie DDC</t>
  </si>
  <si>
    <t>S27-19</t>
  </si>
  <si>
    <t>CHOCHP a bronchiektázie</t>
  </si>
  <si>
    <t>S27-20</t>
  </si>
  <si>
    <t>Iné infekcie a zápaly dýchacích orgánov</t>
  </si>
  <si>
    <t>S27-21</t>
  </si>
  <si>
    <t>Iné ochorenie dýchacích orgánov</t>
  </si>
  <si>
    <t>S27-22</t>
  </si>
  <si>
    <t>Intersticiálna choroba pľúc</t>
  </si>
  <si>
    <t>S27-23</t>
  </si>
  <si>
    <t>Kašeľ, dyspnoe a iné poruchy dýchania</t>
  </si>
  <si>
    <t>S27-24</t>
  </si>
  <si>
    <t>Pleurálny výpotok</t>
  </si>
  <si>
    <t>S27-25</t>
  </si>
  <si>
    <t>Pneumotorax</t>
  </si>
  <si>
    <t>S27-26</t>
  </si>
  <si>
    <t>Zápal pľúc</t>
  </si>
  <si>
    <t>S27-27</t>
  </si>
  <si>
    <t>Zhubné nádory dýchacích orgánov</t>
  </si>
  <si>
    <t>S27-28</t>
  </si>
  <si>
    <t>Základné výkony diagnostické a terapeutické výkony v pneumológii</t>
  </si>
  <si>
    <t>S28-05</t>
  </si>
  <si>
    <t>Vysoko komplexné ochorenia GIT</t>
  </si>
  <si>
    <t>S28-14</t>
  </si>
  <si>
    <t>Vybrané ochorenia GIT</t>
  </si>
  <si>
    <t>S28-15</t>
  </si>
  <si>
    <t>Ochorenia pankreasu</t>
  </si>
  <si>
    <t>S28-17</t>
  </si>
  <si>
    <t>Ochorenia pečene</t>
  </si>
  <si>
    <t>S28-18</t>
  </si>
  <si>
    <t>Ochorenia žlčníka a žlčovodov</t>
  </si>
  <si>
    <t>S28-19</t>
  </si>
  <si>
    <t>Komplexné ochorenia pažeráka</t>
  </si>
  <si>
    <t>S28-20</t>
  </si>
  <si>
    <t>Komplexné ochorenie pečene</t>
  </si>
  <si>
    <t>S28-21</t>
  </si>
  <si>
    <t>Akútne zlyhanie pečene</t>
  </si>
  <si>
    <t>S28-31</t>
  </si>
  <si>
    <t>Diagnostická endoskopia žlčových ciest a pankreasu I</t>
  </si>
  <si>
    <t>S28-32</t>
  </si>
  <si>
    <t>Komplexné endoskopické výkony na GIT I</t>
  </si>
  <si>
    <t>S28-33</t>
  </si>
  <si>
    <t>Diagnostická endoskopia žlčových ciest a pankreasu II</t>
  </si>
  <si>
    <t>S28-34</t>
  </si>
  <si>
    <t>Komplexné endoskopické výkony na GIT II</t>
  </si>
  <si>
    <t>S28-35</t>
  </si>
  <si>
    <t>Endoskopické výkony na žlčových cestách</t>
  </si>
  <si>
    <t>S28-36</t>
  </si>
  <si>
    <t>Chronické nešpecifické zápalové ochorenia čriev</t>
  </si>
  <si>
    <t>S28-39</t>
  </si>
  <si>
    <t>Ascites</t>
  </si>
  <si>
    <t>S28-40</t>
  </si>
  <si>
    <t>Nezhubné nádory GIT II</t>
  </si>
  <si>
    <t>S28-41</t>
  </si>
  <si>
    <t>Ochorenia pečene II</t>
  </si>
  <si>
    <t>S28-42</t>
  </si>
  <si>
    <t>Iné ochorenia GIT II</t>
  </si>
  <si>
    <t>S28-43</t>
  </si>
  <si>
    <t>Rôzne ochorenia GIT</t>
  </si>
  <si>
    <t>S28-44</t>
  </si>
  <si>
    <t>Komplexné ochorenia GIT</t>
  </si>
  <si>
    <t>S28-45</t>
  </si>
  <si>
    <t>Cirhóza pečene</t>
  </si>
  <si>
    <t>S28-46</t>
  </si>
  <si>
    <t>Ochorenia pankreasu II</t>
  </si>
  <si>
    <t>S28-47</t>
  </si>
  <si>
    <t>Toxický účinok požitých húb</t>
  </si>
  <si>
    <t>S28-48</t>
  </si>
  <si>
    <t>Gastrointestinálne krvácanie</t>
  </si>
  <si>
    <t>S28-49</t>
  </si>
  <si>
    <t>Iné neinfekčné gastroenteritídy a kolitídy</t>
  </si>
  <si>
    <t>S28-50</t>
  </si>
  <si>
    <t>Závažné ochorenia pankreasu</t>
  </si>
  <si>
    <t>S28-51</t>
  </si>
  <si>
    <t>Žlčníkový kameň a iné vybrané ochorenia</t>
  </si>
  <si>
    <t>S28-52</t>
  </si>
  <si>
    <t>Akútny peptický vred jejúna</t>
  </si>
  <si>
    <t>S28-53</t>
  </si>
  <si>
    <t>Divertikulóza</t>
  </si>
  <si>
    <t>S28-54</t>
  </si>
  <si>
    <t>Základné endoskopické výkony na GIT</t>
  </si>
  <si>
    <t>S28-55</t>
  </si>
  <si>
    <t>Diagnostická biopsia žlčových ciest a pankreasu</t>
  </si>
  <si>
    <t>S28-56</t>
  </si>
  <si>
    <t>Endoskopické výkony na čreve</t>
  </si>
  <si>
    <t>S28-57</t>
  </si>
  <si>
    <t>Iné ochorenia GIT</t>
  </si>
  <si>
    <t>S28-58</t>
  </si>
  <si>
    <t>Barrettov pažerák</t>
  </si>
  <si>
    <t>S28-59</t>
  </si>
  <si>
    <t>Nezhubné nádory GIT</t>
  </si>
  <si>
    <t>S28-60</t>
  </si>
  <si>
    <t>Ochorenia GIT</t>
  </si>
  <si>
    <t>S28-61</t>
  </si>
  <si>
    <t>Echinokokóza</t>
  </si>
  <si>
    <t>S28-62</t>
  </si>
  <si>
    <t>Enterokolitída zapríčinená Clostridium difficile</t>
  </si>
  <si>
    <t>S28-64</t>
  </si>
  <si>
    <t>Iné infečné ochorenia GIT</t>
  </si>
  <si>
    <t>S28-65</t>
  </si>
  <si>
    <t>Infekčná gastroenteritída</t>
  </si>
  <si>
    <t>S28-66</t>
  </si>
  <si>
    <t>Endoskopické výkony na ezofágu I</t>
  </si>
  <si>
    <t>S28-67</t>
  </si>
  <si>
    <t>Endoskopické výkony na žalúdku I</t>
  </si>
  <si>
    <t>S28-68</t>
  </si>
  <si>
    <t>Endoskopické výkony na čreve I</t>
  </si>
  <si>
    <t>S28-69</t>
  </si>
  <si>
    <t>Akútne endoskopické výkony na hornom GIT</t>
  </si>
  <si>
    <t>S28-70</t>
  </si>
  <si>
    <t>Endoskopické výkony na ezofágu II</t>
  </si>
  <si>
    <t>S29-01</t>
  </si>
  <si>
    <t>Vysoko komplexné endokrinopatie - komplexný management, zhoršenie ochorenia</t>
  </si>
  <si>
    <t>S29-02</t>
  </si>
  <si>
    <t>Raritné endokrinopatie</t>
  </si>
  <si>
    <t>S29-04</t>
  </si>
  <si>
    <t>Diabetes mellitus s komplikáciami - komplexný management</t>
  </si>
  <si>
    <t>S29-05</t>
  </si>
  <si>
    <t>Komplexné endokrinopatie - definitívne riešenie</t>
  </si>
  <si>
    <t>S29-06</t>
  </si>
  <si>
    <t>Poruchy metabolizmu</t>
  </si>
  <si>
    <t>S29-07</t>
  </si>
  <si>
    <t>Vrodené metabolické poruchy</t>
  </si>
  <si>
    <t>S29-08</t>
  </si>
  <si>
    <t>Diabetes mellitus</t>
  </si>
  <si>
    <t>S29-09</t>
  </si>
  <si>
    <t>Diabetes mellitus s komplikáciami</t>
  </si>
  <si>
    <t>S29-10</t>
  </si>
  <si>
    <t>Endokrinopatie</t>
  </si>
  <si>
    <t>S29-11</t>
  </si>
  <si>
    <t>Komplexné endokrinopatie</t>
  </si>
  <si>
    <t>S29-12</t>
  </si>
  <si>
    <t>Vysoko komplexné endokrinopatie</t>
  </si>
  <si>
    <t>S29-13</t>
  </si>
  <si>
    <t>Osteoporóza a osteomalácia</t>
  </si>
  <si>
    <t>S30-02</t>
  </si>
  <si>
    <t>Nefrologická starostlivosť – eliminačné metódy (aferetické metódy)</t>
  </si>
  <si>
    <t>S30-04</t>
  </si>
  <si>
    <t>Komplexné ochorenia a poruchy močových orgánov</t>
  </si>
  <si>
    <t>S30-05</t>
  </si>
  <si>
    <t>Močové kamene a obštrukcia močových ciest a iné ochorenia</t>
  </si>
  <si>
    <t>S30-06</t>
  </si>
  <si>
    <t>Nefrologická starostlivosť – eliminačné metódy (kontinuálne metódy)</t>
  </si>
  <si>
    <t>S30-07</t>
  </si>
  <si>
    <t>Nefrologická starostlivosť – eliminačné metódy (peritoneálna dialýza - akútna)</t>
  </si>
  <si>
    <t>S30-08</t>
  </si>
  <si>
    <t>Insuficiencia obličiek</t>
  </si>
  <si>
    <t>S30-09</t>
  </si>
  <si>
    <t>Darca obličky</t>
  </si>
  <si>
    <t>S30-10</t>
  </si>
  <si>
    <t>Nefrologická starostlivosť – eliminačné metódy (akútne)</t>
  </si>
  <si>
    <t>S30-11</t>
  </si>
  <si>
    <t>Dialýza</t>
  </si>
  <si>
    <t>S30-12</t>
  </si>
  <si>
    <t>Nefrologická starostlivosť – eliminačné metódy (peritoneálna dialýza)</t>
  </si>
  <si>
    <t>S30-13</t>
  </si>
  <si>
    <t>Nefrologická starostlivosť – eliminačné metódy (hemodialýza, hemodiafiltrácia)</t>
  </si>
  <si>
    <t>S31-01</t>
  </si>
  <si>
    <t>Diferenciálna diagnostika a nastavenie dlhodobej liečby závažných reumatologických ochorení</t>
  </si>
  <si>
    <t>S31-04</t>
  </si>
  <si>
    <t>Zápalové spondylopatie a iné komplexné dorzopatie</t>
  </si>
  <si>
    <t>S31-05</t>
  </si>
  <si>
    <t>Reumatizmus, bližšie neurený</t>
  </si>
  <si>
    <t>S31-07</t>
  </si>
  <si>
    <t>Zápalové polyartropatie a iné komplexné artropatie</t>
  </si>
  <si>
    <t>S31-08</t>
  </si>
  <si>
    <t>Ochorenia spojivového tkaniva</t>
  </si>
  <si>
    <t>S31-09</t>
  </si>
  <si>
    <t>Artritída pri Lymskej chorobe</t>
  </si>
  <si>
    <t>S31-11</t>
  </si>
  <si>
    <t>Raynaudov syndróm</t>
  </si>
  <si>
    <t>S31-12</t>
  </si>
  <si>
    <t>Artrózy a iné dorzopatie</t>
  </si>
  <si>
    <t>S31-13</t>
  </si>
  <si>
    <t>Osteoporóza a iné osteopatie.</t>
  </si>
  <si>
    <t>S32-01</t>
  </si>
  <si>
    <t>Alogénna transplantácia krvotvotvorných buniek</t>
  </si>
  <si>
    <t>S32-03</t>
  </si>
  <si>
    <t>Vysoko špecializovaná komplexná diagnostika a liečba vrodených a získaných trombofilných stavov</t>
  </si>
  <si>
    <t>S32-05</t>
  </si>
  <si>
    <t>Autológna transplantácia krvotvotvorných buniek</t>
  </si>
  <si>
    <t>S32-06</t>
  </si>
  <si>
    <t>Odber kmeňových krvotvorných buniek</t>
  </si>
  <si>
    <t>S32-07</t>
  </si>
  <si>
    <t>Trombotická mikroangiopatia (Získaná trombotická trombocytopenická purpura)</t>
  </si>
  <si>
    <t>S32-10</t>
  </si>
  <si>
    <t>Idiopatická aplastická anémia, ťažká a veľmi ťažká forma</t>
  </si>
  <si>
    <t>S32-12</t>
  </si>
  <si>
    <t>Agresívne lymfómy (NHL), Hodgkinov lymfóm a iné vybrané lymfómy</t>
  </si>
  <si>
    <t>S32-13</t>
  </si>
  <si>
    <t>Vysokošpecializovaná imunoterapia</t>
  </si>
  <si>
    <t>S32-14</t>
  </si>
  <si>
    <t>Aferetické výkony</t>
  </si>
  <si>
    <t>S32-15</t>
  </si>
  <si>
    <t>Intratekálna diagnostika a liečba</t>
  </si>
  <si>
    <t>S32-16</t>
  </si>
  <si>
    <t>Vysoko komplexné hematologické ochorenia</t>
  </si>
  <si>
    <t>S32-19</t>
  </si>
  <si>
    <t>Komplexné hematologické ochorenia</t>
  </si>
  <si>
    <t>S32-20</t>
  </si>
  <si>
    <t>Získaný von Willebrandov syndróm</t>
  </si>
  <si>
    <t>S32-21</t>
  </si>
  <si>
    <t>Hemolytická anémia</t>
  </si>
  <si>
    <t>S32-22</t>
  </si>
  <si>
    <t>Akútne leukémie - podporná liečba</t>
  </si>
  <si>
    <t>S32-23</t>
  </si>
  <si>
    <t>Indolentné lymfómy (NHL) a bližšie neurčené</t>
  </si>
  <si>
    <t>S32-24</t>
  </si>
  <si>
    <t>Mnohopočetný myelóm (MM), Waldenströmova makroglobulinémia (WM)</t>
  </si>
  <si>
    <t>S32-25</t>
  </si>
  <si>
    <t>Myeloproliferatívne neoplázie (Ph negatívne MPN, CML, MDS/MPN)</t>
  </si>
  <si>
    <t>S32-26</t>
  </si>
  <si>
    <t>Terapia onkohematologického ochorenia po konzultácii vyššieho centra</t>
  </si>
  <si>
    <t>S32-28</t>
  </si>
  <si>
    <t>Centrálne žilové vstupy - PICC a Port</t>
  </si>
  <si>
    <t>S32-30</t>
  </si>
  <si>
    <t>Vrodené koagulopatie - základná hemostatická liečba, komplexná liečba pri operácii s vitálnou indikáciou</t>
  </si>
  <si>
    <t>S32-31</t>
  </si>
  <si>
    <t>Poruchy leukocytov a iné hematologické ochorenia</t>
  </si>
  <si>
    <t>S32-32</t>
  </si>
  <si>
    <t>Monoklonové gamapatie</t>
  </si>
  <si>
    <t>S32-33</t>
  </si>
  <si>
    <t>Získané poruchy hemostázy</t>
  </si>
  <si>
    <t>S32-34</t>
  </si>
  <si>
    <t>Myelodysplastické syndrómy</t>
  </si>
  <si>
    <t>S32-35</t>
  </si>
  <si>
    <t>Trombocytopénie a trombocytopatie</t>
  </si>
  <si>
    <t>S32-36</t>
  </si>
  <si>
    <t>Podporná liečba pri hematologickom a hematoonkologickom ochorení (febrilná neutropénia, paliatívna chemoterapia a iné)</t>
  </si>
  <si>
    <t>S32-37</t>
  </si>
  <si>
    <t>Biopsia a aspirácia kostnej drene</t>
  </si>
  <si>
    <t>S32-38</t>
  </si>
  <si>
    <t>Transfúzna liečba pri hematologických a hematoonkologických ochoreniach</t>
  </si>
  <si>
    <t>S32-39</t>
  </si>
  <si>
    <t>Symptomatická liečba pri hematologickom a hematoonkologickom ochorení</t>
  </si>
  <si>
    <t>S33-02</t>
  </si>
  <si>
    <t>Infekčné ochorenia</t>
  </si>
  <si>
    <t>S33-03</t>
  </si>
  <si>
    <t>Sepsa II</t>
  </si>
  <si>
    <t>S33-04</t>
  </si>
  <si>
    <t>Raritné vírusové ochorenia</t>
  </si>
  <si>
    <t>S33-05</t>
  </si>
  <si>
    <t>HIV choroba</t>
  </si>
  <si>
    <t>S33-08</t>
  </si>
  <si>
    <t>Sepsa</t>
  </si>
  <si>
    <t>S33-09</t>
  </si>
  <si>
    <t>Iné infekčné ochorenia</t>
  </si>
  <si>
    <t>S33-10</t>
  </si>
  <si>
    <t>Iné vírusové ochorenia</t>
  </si>
  <si>
    <t>S33-11</t>
  </si>
  <si>
    <t>Horúčka neznámeho pôvodu</t>
  </si>
  <si>
    <t>S33-12</t>
  </si>
  <si>
    <t>Hemoragická horúčka s renálnym syndrómom</t>
  </si>
  <si>
    <t>S33-13</t>
  </si>
  <si>
    <t>Iné faktory, ktoré ovplyvňujú zdravotný stav a následná starostlivosť po ukončenej liečbe</t>
  </si>
  <si>
    <t>S33-14</t>
  </si>
  <si>
    <t>Infekcie nervového systému</t>
  </si>
  <si>
    <t>S34-01</t>
  </si>
  <si>
    <t>Závažné ochorenia kože</t>
  </si>
  <si>
    <t>S34-03</t>
  </si>
  <si>
    <t>Kožný vred</t>
  </si>
  <si>
    <t>S34-04</t>
  </si>
  <si>
    <t>Iné ochorenia kože, podkožia a slizníc</t>
  </si>
  <si>
    <t>S34-05</t>
  </si>
  <si>
    <t>Iné ochorenia kože, podkožia a slizníc II</t>
  </si>
  <si>
    <t>S35-03</t>
  </si>
  <si>
    <t>Kombinovaný imunodeficit a závažné ochorenia imunitného systému</t>
  </si>
  <si>
    <t>S35-06</t>
  </si>
  <si>
    <t>Ochorenia imunitného systému</t>
  </si>
  <si>
    <t>S35-08</t>
  </si>
  <si>
    <t>Anafylaktický šok na potraviny</t>
  </si>
  <si>
    <t>S36-08</t>
  </si>
  <si>
    <t>Diferenciálna diagnostika, liečba a komplexný manažment ochorení z fyzikálnych, chemických, biologických a iných faktorov v pracovnom lekárstve</t>
  </si>
  <si>
    <t>S37-01</t>
  </si>
  <si>
    <t>EEG monitoring</t>
  </si>
  <si>
    <t>S37-02</t>
  </si>
  <si>
    <t>Demyelinizačné ochorenia CNS a ataxie</t>
  </si>
  <si>
    <t>S37-03</t>
  </si>
  <si>
    <t>Stupor a kóma netraumatického pôvodu</t>
  </si>
  <si>
    <t>S37-04</t>
  </si>
  <si>
    <t>Febrilné kŕče</t>
  </si>
  <si>
    <t>S37-05</t>
  </si>
  <si>
    <t>Epilepsia a iné záchvaty</t>
  </si>
  <si>
    <t>S37-06</t>
  </si>
  <si>
    <t>Degeneratívne ochorenia nervového systému</t>
  </si>
  <si>
    <t>S37-07</t>
  </si>
  <si>
    <t>Paralytické syndrómy</t>
  </si>
  <si>
    <t>S37-08</t>
  </si>
  <si>
    <t>Demencia a iné chronické poruchy mozgovej funkcie</t>
  </si>
  <si>
    <t>S37-09</t>
  </si>
  <si>
    <t>Bolesti hlavy</t>
  </si>
  <si>
    <t>S37-10</t>
  </si>
  <si>
    <t>Ochorenia mozgových a periférnych nervov</t>
  </si>
  <si>
    <t>S37-11</t>
  </si>
  <si>
    <t>Iné ochorenia NS</t>
  </si>
  <si>
    <t>S37-12</t>
  </si>
  <si>
    <t>Deformujúca dorzopatia a iné spondylopatie</t>
  </si>
  <si>
    <t>S37-13</t>
  </si>
  <si>
    <t>Dorzopatia a poruchy nervových koreňov</t>
  </si>
  <si>
    <t>S37-16</t>
  </si>
  <si>
    <t>Iná cievna choroba mozgu</t>
  </si>
  <si>
    <t>S37-17</t>
  </si>
  <si>
    <t>Následky NCMP</t>
  </si>
  <si>
    <t>S37-18</t>
  </si>
  <si>
    <t>Komplexná neurologická liečba akútnej CMP</t>
  </si>
  <si>
    <t>S37-19</t>
  </si>
  <si>
    <t>Manažment bolesti</t>
  </si>
  <si>
    <t>S37-20</t>
  </si>
  <si>
    <t>Vertigo</t>
  </si>
  <si>
    <t>S37-21</t>
  </si>
  <si>
    <t>Náhla cievna mozgová príhoda</t>
  </si>
  <si>
    <t>S38-01</t>
  </si>
  <si>
    <t>Poruchy autistického spektra</t>
  </si>
  <si>
    <t>S38-02</t>
  </si>
  <si>
    <t>Sexuálne poruchy</t>
  </si>
  <si>
    <t>S38-05</t>
  </si>
  <si>
    <t>Organické psychické poruchy</t>
  </si>
  <si>
    <t>S38-06</t>
  </si>
  <si>
    <t>Psychózy schizofrénneho spektra</t>
  </si>
  <si>
    <t>S38-07</t>
  </si>
  <si>
    <t>Depresia</t>
  </si>
  <si>
    <t>S38-08</t>
  </si>
  <si>
    <t>Bipolárna a iné afektívne poruchy</t>
  </si>
  <si>
    <t>S38-09</t>
  </si>
  <si>
    <t>Anxiózne poruchy</t>
  </si>
  <si>
    <t>S38-10</t>
  </si>
  <si>
    <t>Poruchy príjmu potravy</t>
  </si>
  <si>
    <t>S38-11</t>
  </si>
  <si>
    <t>Poruchy osobnosti</t>
  </si>
  <si>
    <t>S38-12</t>
  </si>
  <si>
    <t>Mentálne retardácie</t>
  </si>
  <si>
    <t>S38-13</t>
  </si>
  <si>
    <t>Iné psychické poruchy</t>
  </si>
  <si>
    <t>S38-14</t>
  </si>
  <si>
    <t>Syndróm závislosti</t>
  </si>
  <si>
    <t>S38-15</t>
  </si>
  <si>
    <t>Duševné poruchy v šestonedelí</t>
  </si>
  <si>
    <t>S39-01</t>
  </si>
  <si>
    <t>Poruchy spánku</t>
  </si>
  <si>
    <t>S39-02</t>
  </si>
  <si>
    <t>Syndróm spánkového apnoe</t>
  </si>
  <si>
    <t>S39-03</t>
  </si>
  <si>
    <t>Polysomnografia a ďalšie diagnostické a terapeutické metódy v spánkovej medicíne</t>
  </si>
  <si>
    <t>S40-03</t>
  </si>
  <si>
    <t>Kuratívna liečba očných malignít</t>
  </si>
  <si>
    <t>S40-04</t>
  </si>
  <si>
    <t>Komplexné zhubné nádory z germinatívnych buniek</t>
  </si>
  <si>
    <t>S40-05</t>
  </si>
  <si>
    <t>Zhubné nádory ucha, nosa, úst a krku</t>
  </si>
  <si>
    <t>S40-06</t>
  </si>
  <si>
    <t>Zhubný nádor GIT</t>
  </si>
  <si>
    <t>S40-07</t>
  </si>
  <si>
    <t>Zhubný nádor hepatobiliárneho systému a pankreasu</t>
  </si>
  <si>
    <t>S40-08</t>
  </si>
  <si>
    <t>Lymfóm a neakútna leukémia</t>
  </si>
  <si>
    <t>S40-09</t>
  </si>
  <si>
    <t>Hematologické a solídné nádory</t>
  </si>
  <si>
    <t>S40-10</t>
  </si>
  <si>
    <t>Zhubný nádor štítnej žľazy</t>
  </si>
  <si>
    <t>S40-11</t>
  </si>
  <si>
    <t>Zhubný nádor spojivového tkaniva</t>
  </si>
  <si>
    <t>S40-12</t>
  </si>
  <si>
    <t>Nádory kože</t>
  </si>
  <si>
    <t>S40-13</t>
  </si>
  <si>
    <t>Zhubné nádory oka</t>
  </si>
  <si>
    <t>S40-14</t>
  </si>
  <si>
    <t>Iný zhubný nádor spojivového tkaniva</t>
  </si>
  <si>
    <t>S40-15</t>
  </si>
  <si>
    <t>Zhubné nádory prsníka</t>
  </si>
  <si>
    <t>S40-16</t>
  </si>
  <si>
    <t>Zhubný nádor ženských pohlavných orgánov</t>
  </si>
  <si>
    <t>S40-17</t>
  </si>
  <si>
    <t>Zhubné nádory mužských pohlavných orgánov</t>
  </si>
  <si>
    <t>S40-18</t>
  </si>
  <si>
    <t>Zhubné nádory močových orgánov</t>
  </si>
  <si>
    <t>S40-19</t>
  </si>
  <si>
    <t>Nádory nervového systému</t>
  </si>
  <si>
    <t>S40-20</t>
  </si>
  <si>
    <t>Zhubný nádor endokrinného systému</t>
  </si>
  <si>
    <t>S40-21</t>
  </si>
  <si>
    <t>Chemoterapia</t>
  </si>
  <si>
    <t>S41-01</t>
  </si>
  <si>
    <t>Rádioterapia - špeciálne techniky (aspoň jedna technika)</t>
  </si>
  <si>
    <t>S41-02</t>
  </si>
  <si>
    <t>Rádioterapia</t>
  </si>
  <si>
    <t>S42-01</t>
  </si>
  <si>
    <t>Rádionuklidová liečba</t>
  </si>
  <si>
    <t>S42-02</t>
  </si>
  <si>
    <t>S43-01</t>
  </si>
  <si>
    <t>Komplexná paliatívna špecializovaná ústavná starostlivosť</t>
  </si>
  <si>
    <t>S43-02</t>
  </si>
  <si>
    <t>Špecializovaná konziliárna paliatívna starostlivosť</t>
  </si>
  <si>
    <t>S44-02</t>
  </si>
  <si>
    <t>Iné vysoko komplexné výkony na pankrease - onko</t>
  </si>
  <si>
    <t>S44-04</t>
  </si>
  <si>
    <t>Komplexné výkony na močovode - onko</t>
  </si>
  <si>
    <t>S44-05</t>
  </si>
  <si>
    <t>Komplexné výkony v retroperitoneu - onko</t>
  </si>
  <si>
    <t>S44-07</t>
  </si>
  <si>
    <t>Operačné výkony na cievach - vény a iné - onko</t>
  </si>
  <si>
    <t>S44-09</t>
  </si>
  <si>
    <t>Operačné výkony v retroperitoneu - onko</t>
  </si>
  <si>
    <t>S44-11</t>
  </si>
  <si>
    <t>Ostatné špecializované operačné výkony na pažeráku - onko</t>
  </si>
  <si>
    <t>S44-12</t>
  </si>
  <si>
    <t>Radikálna cystektómia - onko</t>
  </si>
  <si>
    <t>S44-13</t>
  </si>
  <si>
    <t>Radikálna retroperitoneálna lymfadenektómia - onko</t>
  </si>
  <si>
    <t>S44-14</t>
  </si>
  <si>
    <t>Resekcia ezofágu - onko</t>
  </si>
  <si>
    <t>S44-15</t>
  </si>
  <si>
    <t>Resekcie pľúc a ostatné operačné výkony na pľúcach a prieduškách - onko</t>
  </si>
  <si>
    <t>S44-16</t>
  </si>
  <si>
    <t>Revízie a špeciálne operácie žlčových ciest - onko</t>
  </si>
  <si>
    <t>S44-19</t>
  </si>
  <si>
    <t>Hemityreoidektómie, tyreoidektómie a resekcie bez odstránenia prištítných teliesok - onko</t>
  </si>
  <si>
    <t>S44-20</t>
  </si>
  <si>
    <t>Hysterektómia - onko</t>
  </si>
  <si>
    <t>S44-21</t>
  </si>
  <si>
    <t>Chirurgická hypertermická chemoterapia – HIPEC</t>
  </si>
  <si>
    <t>S44-22</t>
  </si>
  <si>
    <t>Iné operačné výkony na pankrease - onko</t>
  </si>
  <si>
    <t>S44-24</t>
  </si>
  <si>
    <t>Jednoduché výkony na močovode - onko</t>
  </si>
  <si>
    <t>S44-28</t>
  </si>
  <si>
    <t>Komplexné peranálne operácie - onko</t>
  </si>
  <si>
    <t>S44-29</t>
  </si>
  <si>
    <t>Komplexné výkony na čreve - onko</t>
  </si>
  <si>
    <t>S44-32</t>
  </si>
  <si>
    <t>Lumbotómia a iné komplexné výkony v brušnej oblasti - onko</t>
  </si>
  <si>
    <t>S44-35</t>
  </si>
  <si>
    <t>Menej komplexné výkony na močovom mechúri - onko</t>
  </si>
  <si>
    <t>S44-37</t>
  </si>
  <si>
    <t>Nefrektómia - onko</t>
  </si>
  <si>
    <t>S44-38</t>
  </si>
  <si>
    <t>Onkologické výkony - krčok uteru - onko</t>
  </si>
  <si>
    <t>S44-39</t>
  </si>
  <si>
    <t>Onkologické výkony - lymfatické uzliny - onko</t>
  </si>
  <si>
    <t>S44-40</t>
  </si>
  <si>
    <t>Onkologické výkony - ováriá - onko</t>
  </si>
  <si>
    <t>S44-41</t>
  </si>
  <si>
    <t>Onkologické výkony - uterus - onko</t>
  </si>
  <si>
    <t>S44-44</t>
  </si>
  <si>
    <t>Operačné výkony na hrudnej stene, pleure a bránici - onko</t>
  </si>
  <si>
    <t>S44-46</t>
  </si>
  <si>
    <t>Operačné výkony na mediastine - onko</t>
  </si>
  <si>
    <t>S44-47</t>
  </si>
  <si>
    <t>Operačné výkony na prištítnych telieskach - onko</t>
  </si>
  <si>
    <t>S44-49</t>
  </si>
  <si>
    <t>Ostatné komplexné výkony na obličke - onko</t>
  </si>
  <si>
    <t>S44-50</t>
  </si>
  <si>
    <t>Ostatné operačné výkony na pečeni - onko</t>
  </si>
  <si>
    <t>S44-55</t>
  </si>
  <si>
    <t>Resekcia peritonea - onko</t>
  </si>
  <si>
    <t>S44-56</t>
  </si>
  <si>
    <t>Resekcie a komplexné výkony na žalúdku - onko</t>
  </si>
  <si>
    <t>S44-57</t>
  </si>
  <si>
    <t>Resekcie a revízia štítnej žľazy s odstránením prištítnych teliesok - onko</t>
  </si>
  <si>
    <t>S44-58</t>
  </si>
  <si>
    <t>Resekcie pankreasu - onko</t>
  </si>
  <si>
    <t>S44-59</t>
  </si>
  <si>
    <t>Resekcie pečene - onko</t>
  </si>
  <si>
    <t>S44-60</t>
  </si>
  <si>
    <t>Resekčné operácie na rekte pri zhubnom nádore - onko</t>
  </si>
  <si>
    <t>S44-61</t>
  </si>
  <si>
    <t>Výkony na krčku uteru - komplexné - onko</t>
  </si>
  <si>
    <t>S44-62</t>
  </si>
  <si>
    <t>Výkony na vaječníkoch a vajíčkovodoch - komplexné - onko</t>
  </si>
  <si>
    <t>S44-63</t>
  </si>
  <si>
    <t>Vysoko komplexná rozšírená resekcia čreva - onko</t>
  </si>
  <si>
    <t>S44-64</t>
  </si>
  <si>
    <t>Vysoko komplexné rekonštrukcie anurekta - onko</t>
  </si>
  <si>
    <t>S44-65</t>
  </si>
  <si>
    <t>Vysoko komplexné výkony na čreve - onko</t>
  </si>
  <si>
    <t>S44-66</t>
  </si>
  <si>
    <t>Základné operačné výkony na žalúdku - onko</t>
  </si>
  <si>
    <t>S44-67</t>
  </si>
  <si>
    <t>Zložité operačné výkony na prištítnych telieskach - onko</t>
  </si>
  <si>
    <t>S44-68</t>
  </si>
  <si>
    <t>Adheziolýza - onko</t>
  </si>
  <si>
    <t>S44-72</t>
  </si>
  <si>
    <t>Cholecystektómia - onko</t>
  </si>
  <si>
    <t>S44-75</t>
  </si>
  <si>
    <t>Iné základné operačné výkony v brušnej oblasti - onko</t>
  </si>
  <si>
    <t>S44-76</t>
  </si>
  <si>
    <t>Jednoduchá resekcia čreva - onko</t>
  </si>
  <si>
    <t>S44-77</t>
  </si>
  <si>
    <t>Jednoduché výkony na anuse - onko</t>
  </si>
  <si>
    <t>S44-78</t>
  </si>
  <si>
    <t>Jednoduché výkony na močovom mechúri - onko</t>
  </si>
  <si>
    <t>S44-82</t>
  </si>
  <si>
    <t>Rozšírená a komplexná resekcia čreva - onko</t>
  </si>
  <si>
    <t>S44-84</t>
  </si>
  <si>
    <t>Základné operačné výkony na čreve - onko</t>
  </si>
  <si>
    <t>S44-85</t>
  </si>
  <si>
    <t>Diagnózy v onkochirurgii</t>
  </si>
  <si>
    <t>S44-86</t>
  </si>
  <si>
    <t>Exstirpácia lymfatických uzlín - onko</t>
  </si>
  <si>
    <t>S44-88</t>
  </si>
  <si>
    <t>Komplexné operačné výkony na svaloch, šľachách, fasciách - onko</t>
  </si>
  <si>
    <t>S44-89</t>
  </si>
  <si>
    <t>Onkologické výkony -  Vulva a vagina - onko</t>
  </si>
  <si>
    <t>S44-90</t>
  </si>
  <si>
    <t>Operačné riešenie malígneho tumoru panvy - onko</t>
  </si>
  <si>
    <t>S44-91</t>
  </si>
  <si>
    <t>Operačné výkony na slezine -onko</t>
  </si>
  <si>
    <t>S44-92</t>
  </si>
  <si>
    <t>Resekcia malígneho tumoru končatiny - onko</t>
  </si>
  <si>
    <t>S45-01</t>
  </si>
  <si>
    <t>Liečebná anestézia hlavového nervu a/alebo ganglia; extrakraniálny prístup</t>
  </si>
  <si>
    <t>S45-07</t>
  </si>
  <si>
    <t>Kaudálna anestézia/analgézia</t>
  </si>
  <si>
    <t>S45-16</t>
  </si>
  <si>
    <t>Intervenčné výkony na periférnom nervovom tkanive s použitím zobrazovacích metód</t>
  </si>
  <si>
    <t>S46-01</t>
  </si>
  <si>
    <t>Doliečovacia starostlivosť</t>
  </si>
  <si>
    <t>S47-01</t>
  </si>
  <si>
    <t>RHB liečba na IV. úrovni pre dospelého pacienta – spinálna rehabilitačná jednotka</t>
  </si>
  <si>
    <t>S47-02</t>
  </si>
  <si>
    <t>RHB liečba na III. úrovni pre dospelého pacienta – rozšírená akútna rehabilitácia</t>
  </si>
  <si>
    <t>S47-03</t>
  </si>
  <si>
    <t>RHB liečba na II. úrovni pre dospelého pacienta – akútna rehabilitácia</t>
  </si>
  <si>
    <t>S47-04</t>
  </si>
  <si>
    <t>RHB liečba na I. úrovni pre dospelého pacienta – následná rehabilitácia</t>
  </si>
  <si>
    <t>S48-01</t>
  </si>
  <si>
    <t>Novorodenec, úmrtie alebo preklad do 5 dní po prijatí na hospitalizáciu bez signifikantného OP výkonu</t>
  </si>
  <si>
    <t>S48-02</t>
  </si>
  <si>
    <t>Novorodenec, hmotnosť pri prijatí 1500-1999 g bez signifikantného OP výkonu, bez UPV &gt; 95 hodín, bez ťažkých problémov</t>
  </si>
  <si>
    <t>S48-03</t>
  </si>
  <si>
    <t>Novorodenec, hmotnosť pri prijatí 2000-2499 g bez signifikantného OP výkonu, bez UPV &gt; 95 hodín, bez ťažkých problémov</t>
  </si>
  <si>
    <t>S48-04</t>
  </si>
  <si>
    <t>Novorodenec, hmotnosť pri prijatí od 2500 g bez signifikantného OP výkonu, bez UPV &gt; 95 hodín, bez ťažkých problémov</t>
  </si>
  <si>
    <t>S48-05</t>
  </si>
  <si>
    <t>Paliatívna starostlivosť u novorodencov</t>
  </si>
  <si>
    <t>S48-06</t>
  </si>
  <si>
    <t>Akútny pôrod novorodenca v prípade ohrozenia života bez ohľadu na gestačný vek a hmotnosť</t>
  </si>
  <si>
    <t>S48-08</t>
  </si>
  <si>
    <t>Novorodenec s potrebou neinvazívnej ventilácie do 96 hodín</t>
  </si>
  <si>
    <t>S49-01</t>
  </si>
  <si>
    <t>Novorodenec so signifikantným OP výkonom</t>
  </si>
  <si>
    <t>S49-02</t>
  </si>
  <si>
    <t>Novorodenec, hmotnosť pri prijatí od 1000g, s UPV &gt; 95 hodín, s viacerými ťažkými problémami</t>
  </si>
  <si>
    <t>S49-03</t>
  </si>
  <si>
    <t>Novorodenec, hmotnosť pri prijatí &lt;1000 g</t>
  </si>
  <si>
    <t>S49-04</t>
  </si>
  <si>
    <t>Novorodenec, hmotnosť pri prijatí od 1500 g bez signifikantného OP výkonu, s viacerými ťažkými problémami</t>
  </si>
  <si>
    <t>S49-05</t>
  </si>
  <si>
    <t>Nekonvenčná UPV (vysokofrekvenčná, NO ventilácia)</t>
  </si>
  <si>
    <t>S49-06</t>
  </si>
  <si>
    <t>Riadená hypotermia</t>
  </si>
  <si>
    <t>S49-07</t>
  </si>
  <si>
    <t>Novorodenec pod hranicou viability (&lt; 24 týždeň alebo &lt; 500 g)</t>
  </si>
  <si>
    <t>S49-08</t>
  </si>
  <si>
    <t>Novorodenec, hmotnosť pri prijatí od 1000g, bez UPV &gt; 95 hodín, bez viacerých ťažkých problémov</t>
  </si>
  <si>
    <t>S49-09</t>
  </si>
  <si>
    <t>Novorodenec, hmotnosť pri prijatí 1000-1499 g bez signifikantného OP výkonu, bez UPV &gt; 95 hodín</t>
  </si>
  <si>
    <t>S49-10</t>
  </si>
  <si>
    <t>Novorodenec, hmotnosť pri prijatí od 1500 g bez signifikantného OP výkonu, bez UPV &gt; 95 hodín, s jedným ťažkým problémom</t>
  </si>
  <si>
    <t>S49-11</t>
  </si>
  <si>
    <t>Potreba výmennej transfúzie</t>
  </si>
  <si>
    <t>S50-01</t>
  </si>
  <si>
    <t>Úzko špecializované postupy cirkulačnej a respiračnej podpory v PIM</t>
  </si>
  <si>
    <t>S50-02</t>
  </si>
  <si>
    <t>Komplexná intenzívna starostlivosť o deti s ťažkými infekciami</t>
  </si>
  <si>
    <t>S50-03</t>
  </si>
  <si>
    <t>Komplexná neurointenzívna starostlivosť u detí</t>
  </si>
  <si>
    <t>S50-04</t>
  </si>
  <si>
    <t>Komplexná intenzívna a resuscitačná starostlivosť v detskom veku (PIM)</t>
  </si>
  <si>
    <t>S50-05</t>
  </si>
  <si>
    <t>Podpora dýchania vyžadujúca špeciálne postupy u detí</t>
  </si>
  <si>
    <t>S50-06</t>
  </si>
  <si>
    <t>Intenzívna a resuscitačná strarostlivosť o novorodencov po prepustení z novorodeneckého oddelenia</t>
  </si>
  <si>
    <t>S50-07</t>
  </si>
  <si>
    <t>Kontinuálne eliminačné metódy v PIM</t>
  </si>
  <si>
    <t>S50-08</t>
  </si>
  <si>
    <t>Manažment cirkulačného a srdcového zlyhania</t>
  </si>
  <si>
    <t>S50-09</t>
  </si>
  <si>
    <t>Zabezpečovanie krátkodobých a dlhodobých centrálnych venóznych vstupov</t>
  </si>
  <si>
    <t>S50-10</t>
  </si>
  <si>
    <t>Komplexná poresuscitačná starostlivosť</t>
  </si>
  <si>
    <t>S50-12</t>
  </si>
  <si>
    <t>Aplikácia liečiva spojená s vysokým rizikom nežiadúcich účinkov</t>
  </si>
  <si>
    <t>S50-13</t>
  </si>
  <si>
    <t>Intenzívna starostlivosť o detského pacienta</t>
  </si>
  <si>
    <t>S50-15</t>
  </si>
  <si>
    <t>Rozšírená kardiopulmonálna resuscitácia a zhoršujúci sa pacient (ALS a PALS)</t>
  </si>
  <si>
    <t>S50-16</t>
  </si>
  <si>
    <t>HIFLOW umelá ventilácia pľúc</t>
  </si>
  <si>
    <t>S51-04</t>
  </si>
  <si>
    <t>S51-07</t>
  </si>
  <si>
    <t>Resekcie pľúc, lobektómie a pneumonektómie</t>
  </si>
  <si>
    <t>S51-09</t>
  </si>
  <si>
    <t>Ostatné operačné výkony na pľúcach a prieduškách</t>
  </si>
  <si>
    <t>S51-10</t>
  </si>
  <si>
    <t>S51-11</t>
  </si>
  <si>
    <t>S51-16</t>
  </si>
  <si>
    <t>S51-17</t>
  </si>
  <si>
    <t>S51-18</t>
  </si>
  <si>
    <t>S51-19</t>
  </si>
  <si>
    <t>S51-20</t>
  </si>
  <si>
    <t>S51-22</t>
  </si>
  <si>
    <t>S51-24</t>
  </si>
  <si>
    <t>S51-25</t>
  </si>
  <si>
    <t>S51-30</t>
  </si>
  <si>
    <t>S51-31</t>
  </si>
  <si>
    <t>S51-33</t>
  </si>
  <si>
    <t>S51-34</t>
  </si>
  <si>
    <t>S51-35</t>
  </si>
  <si>
    <t>S51-36</t>
  </si>
  <si>
    <t>S51-37</t>
  </si>
  <si>
    <t>S51-38</t>
  </si>
  <si>
    <t>S51-39</t>
  </si>
  <si>
    <t>S51-42</t>
  </si>
  <si>
    <t>S51-44</t>
  </si>
  <si>
    <t>S51-45</t>
  </si>
  <si>
    <t>S51-46</t>
  </si>
  <si>
    <t>Základné operačné výkony na čreve</t>
  </si>
  <si>
    <t>S51-47</t>
  </si>
  <si>
    <t>S51-48</t>
  </si>
  <si>
    <t>S51-49</t>
  </si>
  <si>
    <t>S51-50</t>
  </si>
  <si>
    <t>S51-51</t>
  </si>
  <si>
    <t>S51-52</t>
  </si>
  <si>
    <t>S51-53</t>
  </si>
  <si>
    <t>S51-54</t>
  </si>
  <si>
    <t>S51-56</t>
  </si>
  <si>
    <t>S51-59</t>
  </si>
  <si>
    <t>Operačné výkony pri rázštepe</t>
  </si>
  <si>
    <t>S51-60</t>
  </si>
  <si>
    <t>S51-61</t>
  </si>
  <si>
    <t>S51-62</t>
  </si>
  <si>
    <t>S51-65</t>
  </si>
  <si>
    <t>S51-66</t>
  </si>
  <si>
    <t>S51-67</t>
  </si>
  <si>
    <t>S51-68</t>
  </si>
  <si>
    <t>S51-69</t>
  </si>
  <si>
    <t>S51-70</t>
  </si>
  <si>
    <t>S51-71</t>
  </si>
  <si>
    <t>S51-72</t>
  </si>
  <si>
    <t>S51-73</t>
  </si>
  <si>
    <t>S51-74</t>
  </si>
  <si>
    <t>Revízia operačnej rany</t>
  </si>
  <si>
    <t>S51-76</t>
  </si>
  <si>
    <t>S51-77</t>
  </si>
  <si>
    <t>S51-78</t>
  </si>
  <si>
    <t>S51-79</t>
  </si>
  <si>
    <t>Reoperácie a revízia operačnej rany</t>
  </si>
  <si>
    <t>S51-80</t>
  </si>
  <si>
    <t>Akútna apendicitída</t>
  </si>
  <si>
    <t>S52-01</t>
  </si>
  <si>
    <t>S52-02</t>
  </si>
  <si>
    <t>S52-03</t>
  </si>
  <si>
    <t>S52-04</t>
  </si>
  <si>
    <t>S52-05</t>
  </si>
  <si>
    <t>S52-06</t>
  </si>
  <si>
    <t>S52-18</t>
  </si>
  <si>
    <t>S52-19</t>
  </si>
  <si>
    <t>S52-20</t>
  </si>
  <si>
    <t>S52-22</t>
  </si>
  <si>
    <t>S52-23</t>
  </si>
  <si>
    <t>S52-24</t>
  </si>
  <si>
    <t>S52-26</t>
  </si>
  <si>
    <t>S52-27</t>
  </si>
  <si>
    <t>S52-28</t>
  </si>
  <si>
    <t>S52-29</t>
  </si>
  <si>
    <t>S52-30</t>
  </si>
  <si>
    <t>S52-31</t>
  </si>
  <si>
    <t>S52-32</t>
  </si>
  <si>
    <t>S52-33</t>
  </si>
  <si>
    <t>S52-34</t>
  </si>
  <si>
    <t>S52-35</t>
  </si>
  <si>
    <t>S52-36</t>
  </si>
  <si>
    <t>S52-37</t>
  </si>
  <si>
    <t>S52-44</t>
  </si>
  <si>
    <t>S52-48</t>
  </si>
  <si>
    <t>S52-50</t>
  </si>
  <si>
    <t>S52-51</t>
  </si>
  <si>
    <t>S52-52</t>
  </si>
  <si>
    <t>S52-53</t>
  </si>
  <si>
    <t>S52-54</t>
  </si>
  <si>
    <t>S52-55</t>
  </si>
  <si>
    <t>S52-56</t>
  </si>
  <si>
    <t>S52-57</t>
  </si>
  <si>
    <t>S52-58</t>
  </si>
  <si>
    <t>S52-59</t>
  </si>
  <si>
    <t>S52-60</t>
  </si>
  <si>
    <t>S52-62</t>
  </si>
  <si>
    <t>S53-02</t>
  </si>
  <si>
    <t>S53-03</t>
  </si>
  <si>
    <t>S53-04</t>
  </si>
  <si>
    <t>S53-05</t>
  </si>
  <si>
    <t>S53-06</t>
  </si>
  <si>
    <t>S53-07</t>
  </si>
  <si>
    <t>S53-10</t>
  </si>
  <si>
    <t>S53-11</t>
  </si>
  <si>
    <t>S53-12</t>
  </si>
  <si>
    <t>S53-13</t>
  </si>
  <si>
    <t>S53-14</t>
  </si>
  <si>
    <t>S53-16</t>
  </si>
  <si>
    <t>S53-17</t>
  </si>
  <si>
    <t>S53-18</t>
  </si>
  <si>
    <t>Chirurgia štítnej žľazy a prištítnych žliaz</t>
  </si>
  <si>
    <t>S53-19</t>
  </si>
  <si>
    <t>S53-20</t>
  </si>
  <si>
    <t>S53-21</t>
  </si>
  <si>
    <t>S53-22</t>
  </si>
  <si>
    <t>S53-23</t>
  </si>
  <si>
    <t>S53-24</t>
  </si>
  <si>
    <t>S53-25</t>
  </si>
  <si>
    <t>S53-26</t>
  </si>
  <si>
    <t>S53-27</t>
  </si>
  <si>
    <t>S53-29</t>
  </si>
  <si>
    <t>S53-30</t>
  </si>
  <si>
    <t>S53-33</t>
  </si>
  <si>
    <t>S53-34</t>
  </si>
  <si>
    <t>S53-35</t>
  </si>
  <si>
    <t>S53-36</t>
  </si>
  <si>
    <t>S53-38</t>
  </si>
  <si>
    <t>S53-39</t>
  </si>
  <si>
    <t>S53-40</t>
  </si>
  <si>
    <t>S53-41</t>
  </si>
  <si>
    <t>S53-42</t>
  </si>
  <si>
    <t>Výkony na strednom a vonkajšom uchu</t>
  </si>
  <si>
    <t>S53-43</t>
  </si>
  <si>
    <t>Výkony na hrtane a priedušnici</t>
  </si>
  <si>
    <t>S53-44</t>
  </si>
  <si>
    <t>S54-01</t>
  </si>
  <si>
    <t>S54-02</t>
  </si>
  <si>
    <t>S54-03</t>
  </si>
  <si>
    <t>S54-04</t>
  </si>
  <si>
    <t>S54-05</t>
  </si>
  <si>
    <t>S54-06</t>
  </si>
  <si>
    <t>S54-07</t>
  </si>
  <si>
    <t>Ošetrenie nespolupracujúceho a zdravotne znevýhodneného pacienta</t>
  </si>
  <si>
    <t>S55-42</t>
  </si>
  <si>
    <t>S55-43</t>
  </si>
  <si>
    <t>S56-01</t>
  </si>
  <si>
    <t>S56-02</t>
  </si>
  <si>
    <t>S56-03</t>
  </si>
  <si>
    <t>S56-04</t>
  </si>
  <si>
    <t>S56-05</t>
  </si>
  <si>
    <t>S56-11</t>
  </si>
  <si>
    <t>S56-12</t>
  </si>
  <si>
    <t>S56-13</t>
  </si>
  <si>
    <t>S56-15</t>
  </si>
  <si>
    <t>S56-16</t>
  </si>
  <si>
    <t>S56-17</t>
  </si>
  <si>
    <t>S56-18</t>
  </si>
  <si>
    <t>S56-19</t>
  </si>
  <si>
    <t>S56-21</t>
  </si>
  <si>
    <t>S56-22</t>
  </si>
  <si>
    <t>S56-23</t>
  </si>
  <si>
    <t>S56-24</t>
  </si>
  <si>
    <t>S56-26</t>
  </si>
  <si>
    <t>S56-28</t>
  </si>
  <si>
    <t>S56-29</t>
  </si>
  <si>
    <t>S56-30</t>
  </si>
  <si>
    <t>S56-31</t>
  </si>
  <si>
    <t>S56-32</t>
  </si>
  <si>
    <t>S56-33</t>
  </si>
  <si>
    <t>S56-34</t>
  </si>
  <si>
    <t>S56-35</t>
  </si>
  <si>
    <t>S56-36</t>
  </si>
  <si>
    <t>S56-37</t>
  </si>
  <si>
    <t>S56-38</t>
  </si>
  <si>
    <t>S56-39</t>
  </si>
  <si>
    <t>Zložité artroskopické výkony na kolennom kĺbe</t>
  </si>
  <si>
    <t>S56-40</t>
  </si>
  <si>
    <t>S56-41</t>
  </si>
  <si>
    <t>S56-45</t>
  </si>
  <si>
    <t>S56-46</t>
  </si>
  <si>
    <t>S56-47</t>
  </si>
  <si>
    <t>S56-48</t>
  </si>
  <si>
    <t>Jednoduché artroskopické výkony na kolennom kĺbe</t>
  </si>
  <si>
    <t>S56-49</t>
  </si>
  <si>
    <t>Jednoduché artroskopické výkony na ramennom kĺbe</t>
  </si>
  <si>
    <t>S56-50</t>
  </si>
  <si>
    <t>S56-51</t>
  </si>
  <si>
    <t>S56-52</t>
  </si>
  <si>
    <t>S56-53</t>
  </si>
  <si>
    <t>S56-54</t>
  </si>
  <si>
    <t>S56-55</t>
  </si>
  <si>
    <t>S56-56</t>
  </si>
  <si>
    <t>S57-01</t>
  </si>
  <si>
    <t>Vysoko komplexné porázštepové výkony v dutine ústnej u detí</t>
  </si>
  <si>
    <t>S57-05</t>
  </si>
  <si>
    <t>Rekonštrukčné výkony v dutine ústnej u detí</t>
  </si>
  <si>
    <t>S57-06</t>
  </si>
  <si>
    <t>Operačné výkony na svaloch, šľachách, fasciách a burzách u detí</t>
  </si>
  <si>
    <t>S57-08</t>
  </si>
  <si>
    <t>Základné výkony v dutine ústnej alebo na perách u detí</t>
  </si>
  <si>
    <t>S58-01</t>
  </si>
  <si>
    <t>S58-05</t>
  </si>
  <si>
    <t>S58-07</t>
  </si>
  <si>
    <t>Hospitalizácia pred transplantáciou srdca, pľúc, pečene, pankreasu alebo čreva</t>
  </si>
  <si>
    <t>S58-09</t>
  </si>
  <si>
    <t>S58-10</t>
  </si>
  <si>
    <t>Zlyhanie a odvrhnutie transplantátu srdca, pľúc, pečene, pankreasu alebo čreva</t>
  </si>
  <si>
    <t>S58-12</t>
  </si>
  <si>
    <t>S58-14</t>
  </si>
  <si>
    <t>S59-03</t>
  </si>
  <si>
    <t>Exstrofia močového mechúra a epispádia</t>
  </si>
  <si>
    <t>S59-04</t>
  </si>
  <si>
    <t>Vybrané špecializované výkony na mužských pohlavných orgánoch u detí</t>
  </si>
  <si>
    <t>S59-05</t>
  </si>
  <si>
    <t>Vybrané vysoko komplexné výkony na močovode u detí</t>
  </si>
  <si>
    <t>S59-07</t>
  </si>
  <si>
    <t>Vybrané vysoko komplexné výkony na mužských pohlavných orgánoch u detí</t>
  </si>
  <si>
    <t>S59-08</t>
  </si>
  <si>
    <t>Vybrané vysoko komplexné výkony na obličke u detí</t>
  </si>
  <si>
    <t>S59-09</t>
  </si>
  <si>
    <t>Vybrané komplexné výkony na močovej rúre u detí</t>
  </si>
  <si>
    <t>S59-11</t>
  </si>
  <si>
    <t>Vybrané komplexné výkony na močovom mechúri a mužských pohlavných orgánoch u detí</t>
  </si>
  <si>
    <t>S59-12</t>
  </si>
  <si>
    <t>Vybrané vrodené ochorenia močových orgánov</t>
  </si>
  <si>
    <t>S59-14</t>
  </si>
  <si>
    <t>S59-15</t>
  </si>
  <si>
    <t>Diagnostické vyšetrenie pri urologickom ochorení (biopsie)</t>
  </si>
  <si>
    <t>S59-16</t>
  </si>
  <si>
    <t>Iné urologické výkony u detí</t>
  </si>
  <si>
    <t>S59-17</t>
  </si>
  <si>
    <t>Vybrané komplexné výkony na obličke u detí</t>
  </si>
  <si>
    <t>S59-18</t>
  </si>
  <si>
    <t>Vybrané komplexné výkony na močovode u detí</t>
  </si>
  <si>
    <t>S59-19</t>
  </si>
  <si>
    <t>Vybrané komplexné výkony pri ureterolitiáze u detí</t>
  </si>
  <si>
    <t>S59-20</t>
  </si>
  <si>
    <t>Vybrané komplexné výkony na močovom mechúri a močovej rúre u detí</t>
  </si>
  <si>
    <t>S59-21</t>
  </si>
  <si>
    <t>Vybrané komplexné výkony na mužských pohlavných orgánoch u detí</t>
  </si>
  <si>
    <t>S59-23</t>
  </si>
  <si>
    <t>S59-24</t>
  </si>
  <si>
    <t>S59-25</t>
  </si>
  <si>
    <t>S59-27</t>
  </si>
  <si>
    <t>S59-28</t>
  </si>
  <si>
    <t>Iné závažné ochorenia mužských pohlavných orgánov</t>
  </si>
  <si>
    <t>S59-29</t>
  </si>
  <si>
    <t>S59-30</t>
  </si>
  <si>
    <t>S59-32</t>
  </si>
  <si>
    <t>S59-36</t>
  </si>
  <si>
    <t>S59-38</t>
  </si>
  <si>
    <t>Vybrané komplexné výkony močovom mechúri u detí</t>
  </si>
  <si>
    <t>S59-39</t>
  </si>
  <si>
    <t>S59-42</t>
  </si>
  <si>
    <t>S59-43</t>
  </si>
  <si>
    <t>S59-45</t>
  </si>
  <si>
    <t>S59-46</t>
  </si>
  <si>
    <t>S59-47</t>
  </si>
  <si>
    <t>S59-49</t>
  </si>
  <si>
    <t>S59-50</t>
  </si>
  <si>
    <t>S59-51</t>
  </si>
  <si>
    <t>S59-52</t>
  </si>
  <si>
    <t>S59-54</t>
  </si>
  <si>
    <t>Vybrané komplexné výkony na močovej rúre a mužských pohlavných orgánoch u detí</t>
  </si>
  <si>
    <t>S59-55</t>
  </si>
  <si>
    <t>Iné ochorenia mužských pohlavných orgánov</t>
  </si>
  <si>
    <t>S59-56</t>
  </si>
  <si>
    <t>S59-57</t>
  </si>
  <si>
    <t>S59-58</t>
  </si>
  <si>
    <t>Jednoduché výkony na vonkajšom genitále</t>
  </si>
  <si>
    <t>S60-01</t>
  </si>
  <si>
    <t>S60-05</t>
  </si>
  <si>
    <t>Rekonštrukčná operácia vrodenej vývojovej chyby genitálu (výkony pri diagnózach Q50.0 - Q52.9) I</t>
  </si>
  <si>
    <t>S60-11</t>
  </si>
  <si>
    <t>S60-16</t>
  </si>
  <si>
    <t>S60-17</t>
  </si>
  <si>
    <t>S60-18</t>
  </si>
  <si>
    <t>S60-19</t>
  </si>
  <si>
    <t>S60-20</t>
  </si>
  <si>
    <t>S60-25</t>
  </si>
  <si>
    <t>S60-27</t>
  </si>
  <si>
    <t>S60-28</t>
  </si>
  <si>
    <t>S60-29</t>
  </si>
  <si>
    <t>S60-30</t>
  </si>
  <si>
    <t>S60-32</t>
  </si>
  <si>
    <t>S60-35</t>
  </si>
  <si>
    <t>S61-01</t>
  </si>
  <si>
    <t>S61-02</t>
  </si>
  <si>
    <t>S61-03</t>
  </si>
  <si>
    <t>S61-04</t>
  </si>
  <si>
    <t>S62-05</t>
  </si>
  <si>
    <t>Vysoko komplexné výkony na orbite alebo bulbe (c)</t>
  </si>
  <si>
    <t>S62-07</t>
  </si>
  <si>
    <t>Vysoko komplexné výkony v prednom segmente oka (b)</t>
  </si>
  <si>
    <t>S62-09</t>
  </si>
  <si>
    <t>Komplexné výkony na slznej žľaze alebo slzných cestách (b)</t>
  </si>
  <si>
    <t>S62-10</t>
  </si>
  <si>
    <t>Komplexné výkony na očných viečkach</t>
  </si>
  <si>
    <t>S62-12</t>
  </si>
  <si>
    <t>Operačné výkony pri glaukóme (b)</t>
  </si>
  <si>
    <t>S62-13</t>
  </si>
  <si>
    <t>Vrodené chyby oka a očných adnexov</t>
  </si>
  <si>
    <t>S62-15</t>
  </si>
  <si>
    <t>Vysoko komplexné výkony na orbite alebo bulbe (a)</t>
  </si>
  <si>
    <t>S62-17</t>
  </si>
  <si>
    <t>Komplexné výkony v zadnom segmente oka (a)</t>
  </si>
  <si>
    <t>S62-18</t>
  </si>
  <si>
    <t>Komplexné výkony na orbite alebo bulbe (a)</t>
  </si>
  <si>
    <t>S62-19</t>
  </si>
  <si>
    <t>S62-20</t>
  </si>
  <si>
    <t>S62-22</t>
  </si>
  <si>
    <t>Operačné výkony pri glaukóme (a)</t>
  </si>
  <si>
    <t>S62-23</t>
  </si>
  <si>
    <t>S62-24</t>
  </si>
  <si>
    <t>Iné menej komplexné výkony v zadnom segmente oka</t>
  </si>
  <si>
    <t>S62-28</t>
  </si>
  <si>
    <t>Terapeutické podanie látok do oka (c)</t>
  </si>
  <si>
    <t>S62-29</t>
  </si>
  <si>
    <t>S62-30</t>
  </si>
  <si>
    <t>Laserová retinopexia</t>
  </si>
  <si>
    <t>S62-31</t>
  </si>
  <si>
    <t>Terapeutické podanie látok do oka (b)</t>
  </si>
  <si>
    <t>S62-32</t>
  </si>
  <si>
    <t>Terapeutické podanie látok do oka (a)</t>
  </si>
  <si>
    <t>S62-33</t>
  </si>
  <si>
    <t>Komplexné výkony na očných svaloch (b)</t>
  </si>
  <si>
    <t>S62-34</t>
  </si>
  <si>
    <t>S62-35</t>
  </si>
  <si>
    <t>S62-37</t>
  </si>
  <si>
    <t>Menej komplexné výkony na očných viečkach (d)</t>
  </si>
  <si>
    <t>S62-38</t>
  </si>
  <si>
    <t>Iné menej komplexné výkony v prednom segmente oka (b)</t>
  </si>
  <si>
    <t>S62-39</t>
  </si>
  <si>
    <t>Terapeutické podanie látok do oka (d)</t>
  </si>
  <si>
    <t>S62-40</t>
  </si>
  <si>
    <t>Menej komplexné výkony na slzných cestách (c)</t>
  </si>
  <si>
    <t>S62-41</t>
  </si>
  <si>
    <t>Menej komplexné výkony na očných viečkach (c)</t>
  </si>
  <si>
    <t>S62-42</t>
  </si>
  <si>
    <t>Iné menej komplexné výkony v prednom segmente oka (a)</t>
  </si>
  <si>
    <t>S62-43</t>
  </si>
  <si>
    <t>S62-44</t>
  </si>
  <si>
    <t>Menej komplexné výkony na slzných cestách (b)</t>
  </si>
  <si>
    <t>S62-45</t>
  </si>
  <si>
    <t>Menej komplexné výkony na očných svaloch</t>
  </si>
  <si>
    <t>S62-46</t>
  </si>
  <si>
    <t>Komplexné výkony na očných svaloch (a)</t>
  </si>
  <si>
    <t>S62-47</t>
  </si>
  <si>
    <t>Endokrinne podmienené ochorenia očí</t>
  </si>
  <si>
    <t>S62-48</t>
  </si>
  <si>
    <t>S62-49</t>
  </si>
  <si>
    <t>S62-50</t>
  </si>
  <si>
    <t>Vybrané poranenia oka a očných adnexov - primárne ošetrenie</t>
  </si>
  <si>
    <t>S62-52</t>
  </si>
  <si>
    <t>Menej komplexné výkony na očných viečkach (b)</t>
  </si>
  <si>
    <t>S62-54</t>
  </si>
  <si>
    <t>Menej komplexné výkony na očných viečkach (a)</t>
  </si>
  <si>
    <t>S62-55</t>
  </si>
  <si>
    <t>S62-56</t>
  </si>
  <si>
    <t>Menej komplexné výkony na slzných cestách (d)</t>
  </si>
  <si>
    <t>S62-57</t>
  </si>
  <si>
    <t>Menej komplexné výkony JZS na očných svaloch</t>
  </si>
  <si>
    <t>S62-58</t>
  </si>
  <si>
    <t>Komplexné výkony JZS na očných svaloch</t>
  </si>
  <si>
    <t>S62-60</t>
  </si>
  <si>
    <t>Výkony s diódovým laserom</t>
  </si>
  <si>
    <t>S63-04</t>
  </si>
  <si>
    <t>Iné gastrointestinálne ochorenia II</t>
  </si>
  <si>
    <t>S63-05</t>
  </si>
  <si>
    <t>Ochorenia kostí a pohybového systému III</t>
  </si>
  <si>
    <t>S63-06</t>
  </si>
  <si>
    <t>Otravy alebo toxické účinky z vonkajších príčin III</t>
  </si>
  <si>
    <t>S63-07</t>
  </si>
  <si>
    <t>Hospitalizacia novorodenca pre závažné ochorenia alebo skríning vrodených porúch metabolizmu</t>
  </si>
  <si>
    <t>S63-08</t>
  </si>
  <si>
    <t>Hospitalizacia novorodenca II</t>
  </si>
  <si>
    <t>S63-09</t>
  </si>
  <si>
    <t>Ochorenia retikuloendoteliálneho systému, imunitného systému a poruchy zrážania krvi II</t>
  </si>
  <si>
    <t>S63-12</t>
  </si>
  <si>
    <t>Akútna intoxikácia inými drogami</t>
  </si>
  <si>
    <t>S63-13</t>
  </si>
  <si>
    <t>Iné gastrointestinálne ochorenia I</t>
  </si>
  <si>
    <t>S63-14</t>
  </si>
  <si>
    <t>Ťažkosti, symptómy a iné anomálie II</t>
  </si>
  <si>
    <t>S63-15</t>
  </si>
  <si>
    <t>Iné ochorenia a poruchy močových orgánov</t>
  </si>
  <si>
    <t>S63-16</t>
  </si>
  <si>
    <t>Vrodené ochorenia a poruchy močových orgánov</t>
  </si>
  <si>
    <t>S63-17</t>
  </si>
  <si>
    <t>Ochorenia kostí a pohybového systému II</t>
  </si>
  <si>
    <t>S63-19</t>
  </si>
  <si>
    <t>Otravy alebo toxické účinky z vonkajších príčin II</t>
  </si>
  <si>
    <t>S63-20</t>
  </si>
  <si>
    <t>Hemolytické a aplastické anémie a iné komplexné ochorenia erytrocytov II</t>
  </si>
  <si>
    <t>S63-22</t>
  </si>
  <si>
    <t>Hospitalizácia novorodenca</t>
  </si>
  <si>
    <t>S63-23</t>
  </si>
  <si>
    <t>Iné infekčné ochorenia GIT</t>
  </si>
  <si>
    <t>S63-24</t>
  </si>
  <si>
    <t>Infekčná gastroenteritída I</t>
  </si>
  <si>
    <t>S63-25</t>
  </si>
  <si>
    <t>Ochorenia retikuloendoteliálneho systému, imunitného systému a poruchy zrážania krvi I</t>
  </si>
  <si>
    <t>S63-27</t>
  </si>
  <si>
    <t>Hemolytické a aplastické anémie a iné komplexné ochorenia erytrocytov I</t>
  </si>
  <si>
    <t>S63-28</t>
  </si>
  <si>
    <t>Dehydratácia</t>
  </si>
  <si>
    <t>S63-29</t>
  </si>
  <si>
    <t>Akútna intoxikácia alkoholom, tabakom a prchavými rozpúšťadlami</t>
  </si>
  <si>
    <t>S63-30</t>
  </si>
  <si>
    <t>S63-31</t>
  </si>
  <si>
    <t>Otravy alebo toxické účinky z vonkajších príčin I</t>
  </si>
  <si>
    <t>S63-32</t>
  </si>
  <si>
    <t>Ťažkosti, symptómy a iné anomálie I</t>
  </si>
  <si>
    <t>S63-33</t>
  </si>
  <si>
    <t>Iné faktory, ktoré ovplyvňujú zdravotný stav a následná starostlivosť po ukončenej liečbe I</t>
  </si>
  <si>
    <t>S63-34</t>
  </si>
  <si>
    <t>Šok</t>
  </si>
  <si>
    <t>S63-35</t>
  </si>
  <si>
    <t>S63-36</t>
  </si>
  <si>
    <t>Anafylaktický šok</t>
  </si>
  <si>
    <t>S63-37</t>
  </si>
  <si>
    <t>Následky lekárskej starostlivosti</t>
  </si>
  <si>
    <t>S63-38</t>
  </si>
  <si>
    <t>Pozorovanie pri podozrení na chorobu alebo po výkone</t>
  </si>
  <si>
    <t>S63-39</t>
  </si>
  <si>
    <t>Hospitalizacia novorodenca I</t>
  </si>
  <si>
    <t>S63-40</t>
  </si>
  <si>
    <t>S63-41</t>
  </si>
  <si>
    <t>Ochorenia kože, podkožia a slizníc</t>
  </si>
  <si>
    <t>S63-42</t>
  </si>
  <si>
    <t>Magnetická rezonancia u detí v celkovej anestézii</t>
  </si>
  <si>
    <t>S63-43</t>
  </si>
  <si>
    <t>Zápal stredného ucha alebo infekcia horných dýchacích ciest II</t>
  </si>
  <si>
    <t>S63-44</t>
  </si>
  <si>
    <t>Benígne systémové vaskulitídy (IgA vaskulitída)</t>
  </si>
  <si>
    <t>S64-02</t>
  </si>
  <si>
    <t>S64-07</t>
  </si>
  <si>
    <t>Diag. katetrizácia ľavého srdca</t>
  </si>
  <si>
    <t>S64-09</t>
  </si>
  <si>
    <t>Intervenčné výkony - katétrové ablácie</t>
  </si>
  <si>
    <t>S64-10</t>
  </si>
  <si>
    <t>Implantácia defibrilátora</t>
  </si>
  <si>
    <t>S64-11</t>
  </si>
  <si>
    <t>Implantácia kardiostimulátora</t>
  </si>
  <si>
    <t>S64-12</t>
  </si>
  <si>
    <t>Výmena alebo korektúra kardiostimulátora a defibrilátora</t>
  </si>
  <si>
    <t>S64-13</t>
  </si>
  <si>
    <t>Transezofageálna echokardiografia</t>
  </si>
  <si>
    <t>S64-15</t>
  </si>
  <si>
    <t>CT vyšetrenie srdca v celkovej anestézii</t>
  </si>
  <si>
    <t>S64-16</t>
  </si>
  <si>
    <t>MR vyšetrenie srdca v celkovej anestézii</t>
  </si>
  <si>
    <t>S64-17</t>
  </si>
  <si>
    <t>Echokardiografia v celkovej anestézii</t>
  </si>
  <si>
    <t>S64-18</t>
  </si>
  <si>
    <t>Ťažká arytmia</t>
  </si>
  <si>
    <t>S64-19</t>
  </si>
  <si>
    <t>S64-20</t>
  </si>
  <si>
    <t>S64-21</t>
  </si>
  <si>
    <t>S64-22</t>
  </si>
  <si>
    <t>S64-23</t>
  </si>
  <si>
    <t>S64-24</t>
  </si>
  <si>
    <t>S64-25</t>
  </si>
  <si>
    <t>S64-26</t>
  </si>
  <si>
    <t>S64-27</t>
  </si>
  <si>
    <t>S64-28</t>
  </si>
  <si>
    <t>S65-01</t>
  </si>
  <si>
    <t>S65-02</t>
  </si>
  <si>
    <t>S65-03</t>
  </si>
  <si>
    <t>S65-04</t>
  </si>
  <si>
    <t>S65-05</t>
  </si>
  <si>
    <t>S65-06</t>
  </si>
  <si>
    <t>Iné infekcie a zápaly dýchacích orgánov III</t>
  </si>
  <si>
    <t>S65-08</t>
  </si>
  <si>
    <t>S65-09</t>
  </si>
  <si>
    <t>S65-10</t>
  </si>
  <si>
    <t>Iné ochorenie dýchacích orgánov III</t>
  </si>
  <si>
    <t>S65-11</t>
  </si>
  <si>
    <t>Iné ochorenie dýchacích orgánov IV</t>
  </si>
  <si>
    <t>S65-12</t>
  </si>
  <si>
    <t>Diagnostické vyšetrenie pri pneumologickom ochorení (biopsie)</t>
  </si>
  <si>
    <t>S65-13</t>
  </si>
  <si>
    <t>Komplexná diagnostika pri podozrení na ochorenie pľúc a ďalšie vyšetrenia</t>
  </si>
  <si>
    <t>S65-14</t>
  </si>
  <si>
    <t>Endoskopické výkony na trachey a bronchoch</t>
  </si>
  <si>
    <t>S65-15</t>
  </si>
  <si>
    <t>Terapeutická a perkutánna drenáž</t>
  </si>
  <si>
    <t>S65-17</t>
  </si>
  <si>
    <t>Ventilácia</t>
  </si>
  <si>
    <t>S65-18</t>
  </si>
  <si>
    <t>Scintigrafia a pulmoangiografia u dieťaťa do 6 rokov</t>
  </si>
  <si>
    <t>S65-19</t>
  </si>
  <si>
    <t>Zápal pľúc - komplikovaný</t>
  </si>
  <si>
    <t>S65-20</t>
  </si>
  <si>
    <t>S65-21</t>
  </si>
  <si>
    <t>Pleurálny výpotok I</t>
  </si>
  <si>
    <t>S65-22</t>
  </si>
  <si>
    <t>S65-23</t>
  </si>
  <si>
    <t>MR hrudníka u dieťaťa do 16 rokov</t>
  </si>
  <si>
    <t>S65-24</t>
  </si>
  <si>
    <t>CT v oblasti hrudníka a HRCT pľúc</t>
  </si>
  <si>
    <t>S65-25</t>
  </si>
  <si>
    <t>S65-26</t>
  </si>
  <si>
    <t>S65-27</t>
  </si>
  <si>
    <t>S65-28</t>
  </si>
  <si>
    <t>S65-29</t>
  </si>
  <si>
    <t>Iné infekcie a zápaly dýchacích orgánov I</t>
  </si>
  <si>
    <t>S65-30</t>
  </si>
  <si>
    <t>Iné ochorenie dýchacích orgánov I</t>
  </si>
  <si>
    <t>S66-01</t>
  </si>
  <si>
    <t>Endoskopické výkony na ezofágu</t>
  </si>
  <si>
    <t>S66-02</t>
  </si>
  <si>
    <t>Komplexné endoskopické výkony na žalúdku</t>
  </si>
  <si>
    <t>S66-03</t>
  </si>
  <si>
    <t>S66-04</t>
  </si>
  <si>
    <t>Diagnostická endoskopia žlčových ciest a pankreasu</t>
  </si>
  <si>
    <t>S66-05</t>
  </si>
  <si>
    <t>S66-06</t>
  </si>
  <si>
    <t>Endoskopické výkony na pankreatických cestách</t>
  </si>
  <si>
    <t>S66-07</t>
  </si>
  <si>
    <t>Gastrointestinálne krvácanie III</t>
  </si>
  <si>
    <t>S66-08</t>
  </si>
  <si>
    <t>Ochorenia pažeráka III</t>
  </si>
  <si>
    <t>S66-09</t>
  </si>
  <si>
    <t>S66-10</t>
  </si>
  <si>
    <t>Ochorenia pankreasu III</t>
  </si>
  <si>
    <t>S66-11</t>
  </si>
  <si>
    <t>Ochorenia pečene III</t>
  </si>
  <si>
    <t>S66-12</t>
  </si>
  <si>
    <t>Ochorenia žlčníka a žlčovodov III</t>
  </si>
  <si>
    <t>S66-15</t>
  </si>
  <si>
    <t>Obštrukcia GIT III</t>
  </si>
  <si>
    <t>S66-18</t>
  </si>
  <si>
    <t>Vredová choroba II</t>
  </si>
  <si>
    <t>S66-19</t>
  </si>
  <si>
    <t>Vybrané výkony na žalúdku a pečeni</t>
  </si>
  <si>
    <t>S66-20</t>
  </si>
  <si>
    <t>Endoskopické odstránenie cudzieho telesa</t>
  </si>
  <si>
    <t>S66-23</t>
  </si>
  <si>
    <t>Gastrointestinálne krvácanie I</t>
  </si>
  <si>
    <t>S66-26</t>
  </si>
  <si>
    <t>Ochorenia pečene IV</t>
  </si>
  <si>
    <t>S66-29</t>
  </si>
  <si>
    <t>Zápalové ochorenia čriev</t>
  </si>
  <si>
    <t>S66-30</t>
  </si>
  <si>
    <t>S66-31</t>
  </si>
  <si>
    <t>Obštrukcia GIT II</t>
  </si>
  <si>
    <t>S66-33</t>
  </si>
  <si>
    <t>Ochorenia pažeráka II</t>
  </si>
  <si>
    <t>S66-34</t>
  </si>
  <si>
    <t>S66-35</t>
  </si>
  <si>
    <t>S66-36</t>
  </si>
  <si>
    <t>S66-37</t>
  </si>
  <si>
    <t>Ochorenia žlčníka a žlčovodov II</t>
  </si>
  <si>
    <t>S66-38</t>
  </si>
  <si>
    <t>Cirhóza pečene I</t>
  </si>
  <si>
    <t>S66-39</t>
  </si>
  <si>
    <t>Obštrukcia GIT I</t>
  </si>
  <si>
    <t>S66-40</t>
  </si>
  <si>
    <t>S66-41</t>
  </si>
  <si>
    <t>Ezofágová Ph-metria / impedancia</t>
  </si>
  <si>
    <t>S66-43</t>
  </si>
  <si>
    <t>Diagnostické vyšetrenie pri gastroenterologickom ochorení (biopsie)</t>
  </si>
  <si>
    <t>S66-45</t>
  </si>
  <si>
    <t>Ochorenia pažeráka I</t>
  </si>
  <si>
    <t>S66-46</t>
  </si>
  <si>
    <t>Iné ochorenia GIT I</t>
  </si>
  <si>
    <t>S66-47</t>
  </si>
  <si>
    <t>Ochorenia pankreasu I</t>
  </si>
  <si>
    <t>S66-48</t>
  </si>
  <si>
    <t>Ochorenia pečene I</t>
  </si>
  <si>
    <t>S66-49</t>
  </si>
  <si>
    <t>Ochorenia žlčníka a žlčovodov I</t>
  </si>
  <si>
    <t>S66-50</t>
  </si>
  <si>
    <t>Funkčná porucha čreva I</t>
  </si>
  <si>
    <t>S66-51</t>
  </si>
  <si>
    <t>Gastritída a duodenitída I</t>
  </si>
  <si>
    <t>S66-52</t>
  </si>
  <si>
    <t>S66-53</t>
  </si>
  <si>
    <t>Dyspepsia</t>
  </si>
  <si>
    <t>S67-02</t>
  </si>
  <si>
    <t>Diabetes mellitus s kómou / s komplikáciami</t>
  </si>
  <si>
    <t>S67-03</t>
  </si>
  <si>
    <t>S67-04</t>
  </si>
  <si>
    <t>Závažné poruchy metabolizmu</t>
  </si>
  <si>
    <t>S67-05</t>
  </si>
  <si>
    <t>Nastavenie pacienta na liečbu inzulínovou pumpou</t>
  </si>
  <si>
    <t>S67-06</t>
  </si>
  <si>
    <t>Komplexná liečba diabetes mellitus a iných ochorení</t>
  </si>
  <si>
    <t>S67-07</t>
  </si>
  <si>
    <t>S67-08</t>
  </si>
  <si>
    <t>S67-09</t>
  </si>
  <si>
    <t>Stredne závažné poruchy metabolizmu</t>
  </si>
  <si>
    <t>S67-10</t>
  </si>
  <si>
    <t>Komplexné endokrinologické funkčné testy</t>
  </si>
  <si>
    <t>S67-11</t>
  </si>
  <si>
    <t>Diagnostické vyšetrenie pri endokrinologickom ochorení (biopsie)</t>
  </si>
  <si>
    <t>S67-12</t>
  </si>
  <si>
    <t>S68-01</t>
  </si>
  <si>
    <t>Biopsia obličky</t>
  </si>
  <si>
    <t>S68-03</t>
  </si>
  <si>
    <t>Nefrotický syndróm IV</t>
  </si>
  <si>
    <t>S68-04</t>
  </si>
  <si>
    <t>Chronický nefritický syndróm IV</t>
  </si>
  <si>
    <t>S68-05</t>
  </si>
  <si>
    <t>Insuficiencia obličiek IV</t>
  </si>
  <si>
    <t>S68-06</t>
  </si>
  <si>
    <t>Ochorenia a poruchy močových orgánov IV</t>
  </si>
  <si>
    <t>S68-07</t>
  </si>
  <si>
    <t>Ochorenia glomerulov IV</t>
  </si>
  <si>
    <t>S68-11</t>
  </si>
  <si>
    <t>Tubulopatie IV</t>
  </si>
  <si>
    <t>S68-12</t>
  </si>
  <si>
    <t>Akútna insuficiencia obličiek III</t>
  </si>
  <si>
    <t>S68-13</t>
  </si>
  <si>
    <t>Nefrotický syndróm III</t>
  </si>
  <si>
    <t>S68-15</t>
  </si>
  <si>
    <t>Insuficiencia obličiek III</t>
  </si>
  <si>
    <t>S68-16</t>
  </si>
  <si>
    <t>Ochorenia a poruchy močových orgánov III</t>
  </si>
  <si>
    <t>S68-17</t>
  </si>
  <si>
    <t>Ochorenia glomerulov III</t>
  </si>
  <si>
    <t>S68-20</t>
  </si>
  <si>
    <t>Polycystické obličky</t>
  </si>
  <si>
    <t>S68-21</t>
  </si>
  <si>
    <t>CT angiografia</t>
  </si>
  <si>
    <t>S68-22</t>
  </si>
  <si>
    <t>Scintigrafia</t>
  </si>
  <si>
    <t>S68-23</t>
  </si>
  <si>
    <t>CT urografia</t>
  </si>
  <si>
    <t>S68-24</t>
  </si>
  <si>
    <t>MR v oblasti brucha a panvy</t>
  </si>
  <si>
    <t>S68-25</t>
  </si>
  <si>
    <t>Obštrukcia močových ciest a močové kamene III</t>
  </si>
  <si>
    <t>S68-26</t>
  </si>
  <si>
    <t>Obštrukcia močových ciest a močové kamene II</t>
  </si>
  <si>
    <t>S68-27</t>
  </si>
  <si>
    <t>Insuficiencia obličiek II</t>
  </si>
  <si>
    <t>S68-28</t>
  </si>
  <si>
    <t>Ochorenia a poruchy močových orgánov II</t>
  </si>
  <si>
    <t>S68-29</t>
  </si>
  <si>
    <t>Ochorenia glomerulov II</t>
  </si>
  <si>
    <t>S68-30</t>
  </si>
  <si>
    <t>Hereditárna nefropatia II</t>
  </si>
  <si>
    <t>S68-31</t>
  </si>
  <si>
    <t>Sekundárna hypertenzia II</t>
  </si>
  <si>
    <t>S68-32</t>
  </si>
  <si>
    <t>Infekcie močových orgánov III</t>
  </si>
  <si>
    <t>S68-33</t>
  </si>
  <si>
    <t>Infekcie močových orgánov I</t>
  </si>
  <si>
    <t>S68-34</t>
  </si>
  <si>
    <t>Infekcie močových orgánov II</t>
  </si>
  <si>
    <t>S68-35</t>
  </si>
  <si>
    <t>Tubulopatie II</t>
  </si>
  <si>
    <t>S68-36</t>
  </si>
  <si>
    <t>Hematúria</t>
  </si>
  <si>
    <t>S68-37</t>
  </si>
  <si>
    <t>Cystografia</t>
  </si>
  <si>
    <t>S69-01</t>
  </si>
  <si>
    <t>Systémové imunitné sprostredkované ochorenia</t>
  </si>
  <si>
    <t>S69-03</t>
  </si>
  <si>
    <t>Závažné systémové vaskulitídy a CNS vaskulitídy</t>
  </si>
  <si>
    <t>S69-04</t>
  </si>
  <si>
    <t>Autoinflamčné ochorenia - geneticky podmienené a zriedkavé získané</t>
  </si>
  <si>
    <t>S69-05</t>
  </si>
  <si>
    <t>Ochorenia kostí a určité artropatie</t>
  </si>
  <si>
    <t>S69-06</t>
  </si>
  <si>
    <t>Autoimunitne podmienené artritídy</t>
  </si>
  <si>
    <t>S69-07</t>
  </si>
  <si>
    <t>Autoinflamčné ochorenia -  bežné/získané (PFAPA syndróm)</t>
  </si>
  <si>
    <t>S69-09</t>
  </si>
  <si>
    <t>Iné artritídy</t>
  </si>
  <si>
    <t>S69-10</t>
  </si>
  <si>
    <t>Infekčné ochorenia kĺbov a kostí</t>
  </si>
  <si>
    <t>S69-12</t>
  </si>
  <si>
    <t>S69-14</t>
  </si>
  <si>
    <t>Iné ochorenia pohybového systému II</t>
  </si>
  <si>
    <t>S69-15</t>
  </si>
  <si>
    <t>Diagnostické vyšetrenie a terapeutický výkon pri reumatickom ochorení</t>
  </si>
  <si>
    <t>S70-03</t>
  </si>
  <si>
    <t>S70-06</t>
  </si>
  <si>
    <t>S70-07</t>
  </si>
  <si>
    <t>S70-10</t>
  </si>
  <si>
    <t>S70-11</t>
  </si>
  <si>
    <t>Diagnostické vyšetrenie pri onkologickom ochorení</t>
  </si>
  <si>
    <t>S70-12</t>
  </si>
  <si>
    <t>Špecializovaná imunoterapia</t>
  </si>
  <si>
    <t>S70-13</t>
  </si>
  <si>
    <t>S70-15</t>
  </si>
  <si>
    <t>Centrálne žilové vstupy</t>
  </si>
  <si>
    <t>S70-16</t>
  </si>
  <si>
    <t>Terapia onkohematologického ochorenia</t>
  </si>
  <si>
    <t>S70-17</t>
  </si>
  <si>
    <t>S70-18</t>
  </si>
  <si>
    <t>S70-19</t>
  </si>
  <si>
    <t>Zhubné nádory kože</t>
  </si>
  <si>
    <t>S70-20</t>
  </si>
  <si>
    <t>S70-21</t>
  </si>
  <si>
    <t>S70-22</t>
  </si>
  <si>
    <t>S70-23</t>
  </si>
  <si>
    <t>S70-24</t>
  </si>
  <si>
    <t>S70-25</t>
  </si>
  <si>
    <t>S70-26</t>
  </si>
  <si>
    <t>S70-27</t>
  </si>
  <si>
    <t>S70-28</t>
  </si>
  <si>
    <t>S70-29</t>
  </si>
  <si>
    <t>S70-30</t>
  </si>
  <si>
    <t>S70-31</t>
  </si>
  <si>
    <t>S70-32</t>
  </si>
  <si>
    <t>Získaná trombotická trombocytopenická purpura</t>
  </si>
  <si>
    <t>S70-35</t>
  </si>
  <si>
    <t>Akútna leukémia</t>
  </si>
  <si>
    <t>S70-36</t>
  </si>
  <si>
    <t>Agresívne lymfómy (NHL) Hodgkinov lymfóm a iné vybrané</t>
  </si>
  <si>
    <t>S70-37</t>
  </si>
  <si>
    <t>S70-39</t>
  </si>
  <si>
    <t>Myeloproliferatívne neoplázie (Ph negatívne a pozitívne  MPN, CML, MDS/MPN, )</t>
  </si>
  <si>
    <t>S70-40</t>
  </si>
  <si>
    <t>S70-43</t>
  </si>
  <si>
    <t>Terapia onkohematologického ochorenia po konzultácii vyššieho centra*</t>
  </si>
  <si>
    <t>S70-46</t>
  </si>
  <si>
    <t>S70-47</t>
  </si>
  <si>
    <t>Trombocytopénie a trombocytopatie II</t>
  </si>
  <si>
    <t>S70-48</t>
  </si>
  <si>
    <t>S70-50</t>
  </si>
  <si>
    <t>S70-51</t>
  </si>
  <si>
    <t>S70-52</t>
  </si>
  <si>
    <t>Iné choroby krvi a krvotvorných orgánov</t>
  </si>
  <si>
    <t>S70-53</t>
  </si>
  <si>
    <t>Trombofilný stav (vrodený, získaný)</t>
  </si>
  <si>
    <t>S70-54</t>
  </si>
  <si>
    <t>Poruchy leukocytov a iné  hematologické ochorenia I</t>
  </si>
  <si>
    <t>S70-55</t>
  </si>
  <si>
    <t>Iné anémie</t>
  </si>
  <si>
    <t>S70-56</t>
  </si>
  <si>
    <t>Nutričné anémie</t>
  </si>
  <si>
    <t>S70-57</t>
  </si>
  <si>
    <t>Trombocytopénie a trombocytopatie III</t>
  </si>
  <si>
    <t>S70-58</t>
  </si>
  <si>
    <t>S70-59</t>
  </si>
  <si>
    <t>Poruchy leukocytov a iné  hematologické ochorenia II</t>
  </si>
  <si>
    <t>S70-60</t>
  </si>
  <si>
    <t>S71-02</t>
  </si>
  <si>
    <t>S71-03</t>
  </si>
  <si>
    <t>S71-06</t>
  </si>
  <si>
    <t>Pediatrické infekčné ochorenia</t>
  </si>
  <si>
    <t>S71-07</t>
  </si>
  <si>
    <t>S71-08</t>
  </si>
  <si>
    <t>S71-09</t>
  </si>
  <si>
    <t>S71-10</t>
  </si>
  <si>
    <t>S72-02</t>
  </si>
  <si>
    <t>Vysoko komplexné ochorenia imunitného systému</t>
  </si>
  <si>
    <t>S72-03</t>
  </si>
  <si>
    <t>S72-04</t>
  </si>
  <si>
    <t>Závažná protilátková porucha imunity</t>
  </si>
  <si>
    <t>S72-05</t>
  </si>
  <si>
    <t>Komplexné ochorenia imunitného systému</t>
  </si>
  <si>
    <t>S72-06</t>
  </si>
  <si>
    <t>Desenzibilizácia na alergény</t>
  </si>
  <si>
    <t>S72-07</t>
  </si>
  <si>
    <t>S73-02</t>
  </si>
  <si>
    <t>EEG monitor</t>
  </si>
  <si>
    <t>S73-06</t>
  </si>
  <si>
    <t>Degeneratívne ochorenia nervového systému III</t>
  </si>
  <si>
    <t>S73-07</t>
  </si>
  <si>
    <t>Svalove a nervosvalové ochorenia  III</t>
  </si>
  <si>
    <t>S73-11</t>
  </si>
  <si>
    <t>Infekcia nervového systému II</t>
  </si>
  <si>
    <t>S73-12</t>
  </si>
  <si>
    <t>Degeneratívne ochorenia nervového systému II</t>
  </si>
  <si>
    <t>S73-14</t>
  </si>
  <si>
    <t>Iné chronické poruchy mozgovej funkcie a demencia II</t>
  </si>
  <si>
    <t>S73-15</t>
  </si>
  <si>
    <t>Ochorenia mozgových a periférnych nervov II</t>
  </si>
  <si>
    <t>S73-18</t>
  </si>
  <si>
    <t>Epilepsia a iné záchvaty s potrebou špecializovaných vyšetrení</t>
  </si>
  <si>
    <t>S73-24</t>
  </si>
  <si>
    <t>Paralytické syndrómy II</t>
  </si>
  <si>
    <t>S73-25</t>
  </si>
  <si>
    <t>Bolesti hlavy II</t>
  </si>
  <si>
    <t>S73-27</t>
  </si>
  <si>
    <t>Deformujúca dorzopatia a iné komplexné spondylopatie</t>
  </si>
  <si>
    <t>S73-28</t>
  </si>
  <si>
    <t>S73-29</t>
  </si>
  <si>
    <t>S73-31</t>
  </si>
  <si>
    <t>Perinatálne postihnutie CNS</t>
  </si>
  <si>
    <t>S73-32</t>
  </si>
  <si>
    <t>Infekcia nervového systému</t>
  </si>
  <si>
    <t>S73-33</t>
  </si>
  <si>
    <t>S73-34</t>
  </si>
  <si>
    <t>S73-35</t>
  </si>
  <si>
    <t>Iné chronické poruchy mozgovej funkcie a demencia</t>
  </si>
  <si>
    <t>S73-36</t>
  </si>
  <si>
    <t>S73-37</t>
  </si>
  <si>
    <t>S73-38</t>
  </si>
  <si>
    <t>S73-39</t>
  </si>
  <si>
    <t>Svalove a nervosvalové ochorenia</t>
  </si>
  <si>
    <t>S73-40</t>
  </si>
  <si>
    <t>S73-41</t>
  </si>
  <si>
    <t>Vrodené vývojové choroby CNS</t>
  </si>
  <si>
    <t>S73-42</t>
  </si>
  <si>
    <t>Cerebelárna ataxia</t>
  </si>
  <si>
    <t>S73-43</t>
  </si>
  <si>
    <t>S73-44</t>
  </si>
  <si>
    <t>Genetické syndrómové ochorenia</t>
  </si>
  <si>
    <t>S73-45</t>
  </si>
  <si>
    <t>S73-46</t>
  </si>
  <si>
    <t>Metabolické ochorenia v neurológii</t>
  </si>
  <si>
    <t>S73-47</t>
  </si>
  <si>
    <t>S73-48</t>
  </si>
  <si>
    <t>Prechodný ischemický záchvat a extrakraniálne cievne uzávery</t>
  </si>
  <si>
    <t>S73-49</t>
  </si>
  <si>
    <t>Skleróza multiplex</t>
  </si>
  <si>
    <t>S73-50</t>
  </si>
  <si>
    <t>S73-52</t>
  </si>
  <si>
    <t>S74-01</t>
  </si>
  <si>
    <t>S74-11</t>
  </si>
  <si>
    <t>Iné psychické poruchy v detskom veku</t>
  </si>
  <si>
    <t>S74-12</t>
  </si>
  <si>
    <t>Psychické poruchy zapríčinené užívaním alkoholu a odvykacia kúra</t>
  </si>
  <si>
    <t>S74-13</t>
  </si>
  <si>
    <t>Psychické poruchy zapríčinené závislosťou mimo alkoholu a odvykacia kúra</t>
  </si>
  <si>
    <t>S74-14</t>
  </si>
  <si>
    <t>S74-15</t>
  </si>
  <si>
    <t>S74-16</t>
  </si>
  <si>
    <t>S74-17</t>
  </si>
  <si>
    <t>S74-18</t>
  </si>
  <si>
    <t>S74-19</t>
  </si>
  <si>
    <t>S74-20</t>
  </si>
  <si>
    <t>S74-21</t>
  </si>
  <si>
    <t>S74-22</t>
  </si>
  <si>
    <t>Nerovnomerný vývin osobnosti</t>
  </si>
  <si>
    <t>S74-23</t>
  </si>
  <si>
    <t>Vývinová porucha intelektu</t>
  </si>
  <si>
    <t>S74-24</t>
  </si>
  <si>
    <t>S75-01</t>
  </si>
  <si>
    <t>S76-02</t>
  </si>
  <si>
    <t>S77-01</t>
  </si>
  <si>
    <t>Spinálna rehabilitačná jednotka pre deti</t>
  </si>
  <si>
    <t>S77-02</t>
  </si>
  <si>
    <t>Akútna rehabilitačná starostlivosť pre detského pacienta</t>
  </si>
  <si>
    <t>S77-03</t>
  </si>
  <si>
    <t>Následná rehabilitačná starostlivosť pre detského pacienta</t>
  </si>
  <si>
    <t>S99-99</t>
  </si>
  <si>
    <t>Medicínska služba pre nezaradené hospitalizačné prípady</t>
  </si>
  <si>
    <t>Lehoty Čakacích Dôb</t>
  </si>
  <si>
    <r>
      <rPr>
        <b/>
        <i/>
        <sz val="11"/>
        <color rgb="FFFFFFFF"/>
        <rFont val="Calibri"/>
        <scheme val="minor"/>
      </rPr>
      <t>LCD pre nemocnicu</t>
    </r>
    <r>
      <rPr>
        <i/>
        <sz val="11"/>
        <color rgb="FFFFFFFF"/>
        <rFont val="Calibri"/>
        <scheme val="minor"/>
      </rPr>
      <t xml:space="preserve"> = priemerné plnenie lehôt čakacích dôb pre všetky MS, ktoré nemocnice vykázali a pre ktoré existovali čakacie lehoty.
</t>
    </r>
    <r>
      <rPr>
        <b/>
        <i/>
        <sz val="11"/>
        <color rgb="FFFFFFFF"/>
        <rFont val="Calibri"/>
        <scheme val="minor"/>
      </rPr>
      <t>LCD pre MS</t>
    </r>
    <r>
      <rPr>
        <i/>
        <sz val="11"/>
        <color rgb="FFFFFFFF"/>
        <rFont val="Calibri"/>
        <scheme val="minor"/>
      </rPr>
      <t xml:space="preserve"> = priemerné plnenie lehôt čakacích dôb všetkými poskytovateľmi, ktorí danú MS vykázali, pričom pre danú MS bola daná čakacia lehota.</t>
    </r>
  </si>
  <si>
    <t>Typ</t>
  </si>
  <si>
    <t>ŠN</t>
  </si>
  <si>
    <t>VN</t>
  </si>
  <si>
    <t>AGEL Žiar n. Hronom</t>
  </si>
  <si>
    <t>Názov MS</t>
  </si>
  <si>
    <t>LCD</t>
  </si>
  <si>
    <t>Špeciálne laserové ošetrenie sietnice</t>
  </si>
  <si>
    <t>S04-05</t>
  </si>
  <si>
    <t>Vysoko komplexné výkony v prednom segmente oka</t>
  </si>
  <si>
    <t>S04-07</t>
  </si>
  <si>
    <t>Onkologické výkony - krčok uteru</t>
  </si>
  <si>
    <t>S10-02</t>
  </si>
  <si>
    <t>S10-13</t>
  </si>
  <si>
    <t>Chirurgická liečba degeneratívnych deformít v dospelom veku</t>
  </si>
  <si>
    <t>S12-04</t>
  </si>
  <si>
    <t>Chirurgická liečba instabilít chrbtice - C0-C2</t>
  </si>
  <si>
    <t>S12-24</t>
  </si>
  <si>
    <t>Chirurgická liečba instabilít chrbtice - C3-C7</t>
  </si>
  <si>
    <t>S12-25</t>
  </si>
  <si>
    <t>Komplexné operačné výkony pri rázštepe</t>
  </si>
  <si>
    <t>S15-03</t>
  </si>
  <si>
    <t>Iné malé výkony na koži a podkoží B pri diagnóze Morbus Madelung</t>
  </si>
  <si>
    <t>S15-25</t>
  </si>
  <si>
    <t>Torakotómia a videotorakoskopia</t>
  </si>
  <si>
    <t>S51-08</t>
  </si>
  <si>
    <t>S51-12</t>
  </si>
  <si>
    <t>S51-32</t>
  </si>
  <si>
    <t>Chirurgická liečba idiopatických deformít v detskom veku</t>
  </si>
  <si>
    <t>S55-01</t>
  </si>
  <si>
    <t>Chirurgická liečba kongenitálnych deformít v detskom veku</t>
  </si>
  <si>
    <t>S55-02</t>
  </si>
  <si>
    <t>S62-03</t>
  </si>
  <si>
    <t>Vysoko komplexné výkony v prednom segmente oka (a)</t>
  </si>
  <si>
    <t>S62-14</t>
  </si>
  <si>
    <t>S70-02</t>
  </si>
  <si>
    <t>Vyhodnotenie siete nemocníc za rok 2024</t>
  </si>
  <si>
    <r>
      <rPr>
        <b/>
        <i/>
        <sz val="10"/>
        <color rgb="FFFFFFFF"/>
        <rFont val="Calibri"/>
        <scheme val="minor"/>
      </rPr>
      <t xml:space="preserve">
MS </t>
    </r>
    <r>
      <rPr>
        <i/>
        <sz val="10"/>
        <color rgb="FFFFFFFF"/>
        <rFont val="Calibri"/>
        <scheme val="minor"/>
      </rPr>
      <t xml:space="preserve">= medicínska služba
</t>
    </r>
    <r>
      <rPr>
        <b/>
        <i/>
        <sz val="10"/>
        <color rgb="FFFFFFFF"/>
        <rFont val="Calibri"/>
        <scheme val="minor"/>
      </rPr>
      <t>VN</t>
    </r>
    <r>
      <rPr>
        <i/>
        <sz val="10"/>
        <color rgb="FFFFFFFF"/>
        <rFont val="Calibri"/>
        <scheme val="minor"/>
      </rPr>
      <t xml:space="preserve"> = Všeobecná nemocnica
</t>
    </r>
    <r>
      <rPr>
        <b/>
        <i/>
        <sz val="10"/>
        <color rgb="FFFFFFFF"/>
        <rFont val="Calibri"/>
        <scheme val="minor"/>
      </rPr>
      <t>VN + P</t>
    </r>
    <r>
      <rPr>
        <i/>
        <sz val="10"/>
        <color rgb="FFFFFFFF"/>
        <rFont val="Calibri"/>
        <scheme val="minor"/>
      </rPr>
      <t xml:space="preserve"> = Hlavná všeobecná nemocnica + partnerské
</t>
    </r>
    <r>
      <rPr>
        <b/>
        <i/>
        <sz val="10"/>
        <color rgb="FFFFFFFF"/>
        <rFont val="Calibri"/>
        <scheme val="minor"/>
      </rPr>
      <t>ŠN</t>
    </r>
    <r>
      <rPr>
        <i/>
        <sz val="10"/>
        <color rgb="FFFFFFFF"/>
        <rFont val="Calibri"/>
        <scheme val="minor"/>
      </rPr>
      <t xml:space="preserve"> = Špecializovaná nemocnica
* úroveň pre ŠN sa určuje podľa najvyššej úrovne zo schválených doplnkových programov.
† pri vyhodnocovaní MMS bol zaznamenaný nedostatok plnenia minimálnych počtov viacerých MS naprieč všetkými poskytovateľmi. Takéto MS teda neboli zahrnuté do vyhodnotenia a v rámci tohto roka budú prehodnotené kategorizačnou komisiou.</t>
    </r>
  </si>
  <si>
    <r>
      <rPr>
        <b/>
        <i/>
        <sz val="10"/>
        <color rgb="FFFFFFFF"/>
        <rFont val="Calibri"/>
        <scheme val="minor"/>
      </rPr>
      <t xml:space="preserve">
PMS </t>
    </r>
    <r>
      <rPr>
        <i/>
        <sz val="10"/>
        <color rgb="FFFFFFFF"/>
        <rFont val="Calibri"/>
        <scheme val="minor"/>
      </rPr>
      <t>=</t>
    </r>
    <r>
      <rPr>
        <b/>
        <i/>
        <sz val="10"/>
        <color rgb="FFFFFFFF"/>
        <rFont val="Calibri"/>
        <scheme val="minor"/>
      </rPr>
      <t xml:space="preserve"> </t>
    </r>
    <r>
      <rPr>
        <i/>
        <sz val="10"/>
        <color rgb="FFFFFFFF"/>
        <rFont val="Calibri"/>
        <scheme val="minor"/>
      </rPr>
      <t xml:space="preserve">skóre poskytovania MS z povinných a schválených doplnkových programov ministerstvom zdravotníctva
</t>
    </r>
    <r>
      <rPr>
        <b/>
        <i/>
        <sz val="10"/>
        <color rgb="FFFFFFFF"/>
        <rFont val="Calibri"/>
        <scheme val="minor"/>
      </rPr>
      <t xml:space="preserve">NMS </t>
    </r>
    <r>
      <rPr>
        <i/>
        <sz val="10"/>
        <color rgb="FFFFFFFF"/>
        <rFont val="Calibri"/>
        <scheme val="minor"/>
      </rPr>
      <t>=</t>
    </r>
    <r>
      <rPr>
        <b/>
        <i/>
        <sz val="10"/>
        <color rgb="FFFFFFFF"/>
        <rFont val="Calibri"/>
        <scheme val="minor"/>
      </rPr>
      <t xml:space="preserve"> s</t>
    </r>
    <r>
      <rPr>
        <i/>
        <sz val="10"/>
        <color rgb="FFFFFFFF"/>
        <rFont val="Calibri"/>
        <scheme val="minor"/>
      </rPr>
      <t xml:space="preserve">kóre poskytovania medicínskych služieb z nepovinných programov zazmluvnených aspoň jednou z poisťovní
</t>
    </r>
    <r>
      <rPr>
        <b/>
        <i/>
        <sz val="10"/>
        <color rgb="FFFFFFFF"/>
        <rFont val="Calibri"/>
        <scheme val="minor"/>
      </rPr>
      <t>PP</t>
    </r>
    <r>
      <rPr>
        <i/>
        <sz val="10"/>
        <color rgb="FFFFFFFF"/>
        <rFont val="Calibri"/>
        <scheme val="minor"/>
      </rPr>
      <t xml:space="preserve"> = skóre poskytovania povinných programov
</t>
    </r>
    <r>
      <rPr>
        <b/>
        <i/>
        <sz val="10"/>
        <color rgb="FFFFFFFF"/>
        <rFont val="Calibri"/>
        <scheme val="minor"/>
      </rPr>
      <t>DP</t>
    </r>
    <r>
      <rPr>
        <i/>
        <sz val="10"/>
        <color rgb="FFFFFFFF"/>
        <rFont val="Calibri"/>
        <scheme val="minor"/>
      </rPr>
      <t xml:space="preserve"> = skóre poskytovania schválených doplnkových programov
</t>
    </r>
    <r>
      <rPr>
        <b/>
        <i/>
        <sz val="10"/>
        <color rgb="FFFFFFFF"/>
        <rFont val="Calibri"/>
        <scheme val="minor"/>
      </rPr>
      <t>NP</t>
    </r>
    <r>
      <rPr>
        <i/>
        <sz val="10"/>
        <color rgb="FFFFFFFF"/>
        <rFont val="Calibri"/>
        <scheme val="minor"/>
      </rPr>
      <t xml:space="preserve"> = skóre poskytovania zazmluvnených nepovinných programov
</t>
    </r>
    <r>
      <rPr>
        <b/>
        <i/>
        <sz val="10"/>
        <color rgb="FFFFFFFF"/>
        <rFont val="Calibri"/>
        <scheme val="minor"/>
      </rPr>
      <t>IP</t>
    </r>
    <r>
      <rPr>
        <i/>
        <sz val="10"/>
        <color rgb="FFFFFFFF"/>
        <rFont val="Calibri"/>
        <scheme val="minor"/>
      </rPr>
      <t xml:space="preserve"> = skóre poskytovania súčasne povinných programov
</t>
    </r>
    <r>
      <rPr>
        <b/>
        <i/>
        <sz val="10"/>
        <color rgb="FFFFFFFF"/>
        <rFont val="Calibri"/>
        <scheme val="minor"/>
      </rPr>
      <t>MMS</t>
    </r>
    <r>
      <rPr>
        <i/>
        <sz val="10"/>
        <color rgb="FFFFFFFF"/>
        <rFont val="Calibri"/>
        <scheme val="minor"/>
      </rPr>
      <t xml:space="preserve"> = skóre plnenia minimálych počtov medicínskych služieb z PP a DP</t>
    </r>
  </si>
  <si>
    <r>
      <rPr>
        <b/>
        <i/>
        <sz val="10"/>
        <color rgb="FFFFFFFF"/>
        <rFont val="Calibri"/>
      </rPr>
      <t xml:space="preserve">
PZ </t>
    </r>
    <r>
      <rPr>
        <i/>
        <sz val="10"/>
        <color rgb="FFFFFFFF"/>
        <rFont val="Calibri"/>
      </rPr>
      <t xml:space="preserve">= skóre plnenia špeciálneho personálneho zabezpečenia
</t>
    </r>
    <r>
      <rPr>
        <b/>
        <i/>
        <sz val="10"/>
        <color rgb="FFFFFFFF"/>
        <rFont val="Calibri"/>
      </rPr>
      <t xml:space="preserve">MTZ </t>
    </r>
    <r>
      <rPr>
        <i/>
        <sz val="10"/>
        <color rgb="FFFFFFFF"/>
        <rFont val="Calibri"/>
      </rPr>
      <t xml:space="preserve">= skóre plnenia špeciálneho materiálno-technického vybavenia
</t>
    </r>
    <r>
      <rPr>
        <b/>
        <i/>
        <sz val="10"/>
        <color rgb="FFFFFFFF"/>
        <rFont val="Calibri"/>
      </rPr>
      <t xml:space="preserve">
KUS</t>
    </r>
    <r>
      <rPr>
        <i/>
        <sz val="10"/>
        <color rgb="FFFFFFFF"/>
        <rFont val="Calibri"/>
      </rPr>
      <t xml:space="preserve"> = celkové hodnotenie poskytovateľa a je počítaný váhovaným priemerom všetkých skóre. Poskytovateľov s partnerskými nemocnicami treba vyhodnocovať ako skupinu vzhľadom na to, že títo partneri poskytujú určitú časť zmluvne-definovaných medicínskych programov. 
Celkové skóre je možné vyhodnotiť len pre VN aspoň II. úrovne vzhľadom na to, že len pre takéto nemocnice je definovaný povinný programový profil.</t>
    </r>
  </si>
  <si>
    <t>Úroveň*</t>
  </si>
  <si>
    <t>Názov nemocnice</t>
  </si>
  <si>
    <t>PMS</t>
  </si>
  <si>
    <t>NMS</t>
  </si>
  <si>
    <t>PP</t>
  </si>
  <si>
    <t>DP</t>
  </si>
  <si>
    <t>NP</t>
  </si>
  <si>
    <t>IP</t>
  </si>
  <si>
    <t>MMS†</t>
  </si>
  <si>
    <t>PZ</t>
  </si>
  <si>
    <t>MTZ</t>
  </si>
  <si>
    <t>KUS</t>
  </si>
  <si>
    <t>Nad 80%</t>
  </si>
  <si>
    <t>UNB + partneri</t>
  </si>
  <si>
    <t>VN + P</t>
  </si>
  <si>
    <t>✓</t>
  </si>
  <si>
    <t>Bory + partneri</t>
  </si>
  <si>
    <t>FNsP  Banská Bystrica + partneri</t>
  </si>
  <si>
    <t>UNLP Košice + partneri</t>
  </si>
  <si>
    <t>FN Nitra + partneri</t>
  </si>
  <si>
    <t>Vyhodnotenie Povinných Programov</t>
  </si>
  <si>
    <r>
      <rPr>
        <b/>
        <i/>
        <sz val="10"/>
        <color rgb="FFFFFFFF"/>
        <rFont val="Calibri"/>
        <scheme val="minor"/>
      </rPr>
      <t xml:space="preserve">VN </t>
    </r>
    <r>
      <rPr>
        <i/>
        <sz val="10"/>
        <color rgb="FFFFFFFF"/>
        <rFont val="Calibri"/>
        <scheme val="minor"/>
      </rPr>
      <t xml:space="preserve">= Všeobecná nemocnica
</t>
    </r>
    <r>
      <rPr>
        <b/>
        <i/>
        <sz val="10"/>
        <color rgb="FFFFFFFF"/>
        <rFont val="Calibri"/>
        <scheme val="minor"/>
      </rPr>
      <t xml:space="preserve">VN + P </t>
    </r>
    <r>
      <rPr>
        <i/>
        <sz val="10"/>
        <color rgb="FFFFFFFF"/>
        <rFont val="Calibri"/>
        <scheme val="minor"/>
      </rPr>
      <t xml:space="preserve">= Hlavná všeobecná nemocnica + partnerské
</t>
    </r>
    <r>
      <rPr>
        <b/>
        <i/>
        <sz val="10"/>
        <color rgb="FFFFFFFF"/>
        <rFont val="Calibri"/>
        <scheme val="minor"/>
      </rPr>
      <t xml:space="preserve">ŠN </t>
    </r>
    <r>
      <rPr>
        <i/>
        <sz val="10"/>
        <color rgb="FFFFFFFF"/>
        <rFont val="Calibri"/>
        <scheme val="minor"/>
      </rPr>
      <t xml:space="preserve">= Špecializovaná nemocnica
</t>
    </r>
    <r>
      <rPr>
        <b/>
        <i/>
        <sz val="10"/>
        <color rgb="FFFFFFFF"/>
        <rFont val="Calibri"/>
        <scheme val="minor"/>
      </rPr>
      <t>PP pre nemocnicu</t>
    </r>
    <r>
      <rPr>
        <i/>
        <sz val="10"/>
        <color rgb="FFFFFFFF"/>
        <rFont val="Calibri"/>
        <scheme val="minor"/>
      </rPr>
      <t xml:space="preserve"> = podiel splnených programov voči celkovému počtu programov, ktoré by nemocnica mala poskytovať podľa programového profilu.
</t>
    </r>
    <r>
      <rPr>
        <b/>
        <i/>
        <sz val="10"/>
        <color rgb="FFFFFFFF"/>
        <rFont val="Calibri"/>
        <scheme val="minor"/>
      </rPr>
      <t>PP pre program</t>
    </r>
    <r>
      <rPr>
        <i/>
        <sz val="10"/>
        <color rgb="FFFFFFFF"/>
        <rFont val="Calibri"/>
        <scheme val="minor"/>
      </rPr>
      <t xml:space="preserve"> = podiel splnených programov voči celkovému počtu poskytovateľov, ktorí program majú vykonávať.
Program považujeme za splnený, ak nemocnica dostatočne vykazuje aspoň polovicu MS, ktoré sú kategorizované pod daný program.</t>
    </r>
  </si>
  <si>
    <t>UNB
+ partneri</t>
  </si>
  <si>
    <t>Bory
+ partneri</t>
  </si>
  <si>
    <t>FNsP  BB
+ partneri</t>
  </si>
  <si>
    <t>UNLP KE
+ partneri</t>
  </si>
  <si>
    <t>FN Nitra
+ partneri</t>
  </si>
  <si>
    <t>Celkovo</t>
  </si>
  <si>
    <t>Splnené</t>
  </si>
  <si>
    <t>Traumatologický program</t>
  </si>
  <si>
    <t>✗</t>
  </si>
  <si>
    <t>Neurochirurgický program</t>
  </si>
  <si>
    <t>Oftalmologický program</t>
  </si>
  <si>
    <t>Otorinolaryngologický program</t>
  </si>
  <si>
    <t>Program stomato-maxilo-faciálnej chirurgie</t>
  </si>
  <si>
    <t>Program hrudníkovej chirurgie</t>
  </si>
  <si>
    <t>Program brušnej chirurgie</t>
  </si>
  <si>
    <t>Urologický program</t>
  </si>
  <si>
    <t>Gynekologický program</t>
  </si>
  <si>
    <t>Pôrodnícky program</t>
  </si>
  <si>
    <t>Spondylochirurgický program</t>
  </si>
  <si>
    <t>Ortopedický program</t>
  </si>
  <si>
    <t>Program chirurgie kože, podkožia a prsníka</t>
  </si>
  <si>
    <t>Program plastickej chirurgie</t>
  </si>
  <si>
    <t>Popáleninový program</t>
  </si>
  <si>
    <t>Program pre orgánové transplantácie</t>
  </si>
  <si>
    <t>Kardiochirurgický program</t>
  </si>
  <si>
    <t>Program cievnej chirurgie</t>
  </si>
  <si>
    <t>Program intervenčnej kardiológie</t>
  </si>
  <si>
    <t>Program intervenčnej arytmológie</t>
  </si>
  <si>
    <t>Program vaskulárnych intervencií</t>
  </si>
  <si>
    <t>Program nevaskulárnych intervencií</t>
  </si>
  <si>
    <t>Program internej medicíny</t>
  </si>
  <si>
    <t>Neinvazívny kardiovaskulárny program</t>
  </si>
  <si>
    <t>Program pneumológie a ftizeológie</t>
  </si>
  <si>
    <t>Program gastroenterológie a hepatológie</t>
  </si>
  <si>
    <t>Program endokrinológie, diabetológie a metabolických porúch</t>
  </si>
  <si>
    <t>Nefrologický program</t>
  </si>
  <si>
    <t>Reumatologický program</t>
  </si>
  <si>
    <t>Program hematológie a transfuziológie</t>
  </si>
  <si>
    <t>Infektologický program</t>
  </si>
  <si>
    <t>Dermatovenerologický program</t>
  </si>
  <si>
    <t>Neurologický program</t>
  </si>
  <si>
    <t>Psychiatrický program</t>
  </si>
  <si>
    <t>Program klinickej onkológie</t>
  </si>
  <si>
    <t>Program radiačnej onkológie</t>
  </si>
  <si>
    <t>Program nukleárnej medicíny</t>
  </si>
  <si>
    <t>Program paliatívnej medicíny</t>
  </si>
  <si>
    <t>Neonatologický program</t>
  </si>
  <si>
    <t>Program intenzívnej starostlivosti v neonatológii</t>
  </si>
  <si>
    <t>Program detskej chirurgie</t>
  </si>
  <si>
    <t>Program detskej oftalmológie</t>
  </si>
  <si>
    <t>Program nemocničnej pediatrie</t>
  </si>
  <si>
    <t>Program pediatrickej kardiológie</t>
  </si>
  <si>
    <t>Program pediatrickej pneumológie a ftizeológie</t>
  </si>
  <si>
    <t>Program pediatrickej gastroenterológie, hepatológie a porúch výživy</t>
  </si>
  <si>
    <t>Program pediatrickej endokrinológie, diabetológie a vrodených chýb metabolizmu</t>
  </si>
  <si>
    <t>Program pediatrickej nefrológie</t>
  </si>
  <si>
    <t>Program pediatrickej reumatológie</t>
  </si>
  <si>
    <t>Program pediatrickej hematológie a onkológie</t>
  </si>
  <si>
    <t>Program pediatrickej infektológie</t>
  </si>
  <si>
    <t>Program pediatrickej imunológie a alergológie</t>
  </si>
  <si>
    <t>Program pediatrickej neurológie</t>
  </si>
  <si>
    <t>Program pediatrickej psychiatrie</t>
  </si>
  <si>
    <t>Program pediatrickej spánkovej medicíny</t>
  </si>
  <si>
    <t>Vyhodnotenie Doplnkových Programov</t>
  </si>
  <si>
    <r>
      <rPr>
        <b/>
        <i/>
        <sz val="10"/>
        <color rgb="FFFFFFFF"/>
        <rFont val="Calibri"/>
        <scheme val="minor"/>
      </rPr>
      <t xml:space="preserve">VN </t>
    </r>
    <r>
      <rPr>
        <i/>
        <sz val="10"/>
        <color rgb="FFFFFFFF"/>
        <rFont val="Calibri"/>
        <scheme val="minor"/>
      </rPr>
      <t xml:space="preserve">= Všeobecná nemocnica
</t>
    </r>
    <r>
      <rPr>
        <b/>
        <i/>
        <sz val="10"/>
        <color rgb="FFFFFFFF"/>
        <rFont val="Calibri"/>
        <scheme val="minor"/>
      </rPr>
      <t xml:space="preserve">VN + P </t>
    </r>
    <r>
      <rPr>
        <i/>
        <sz val="10"/>
        <color rgb="FFFFFFFF"/>
        <rFont val="Calibri"/>
        <scheme val="minor"/>
      </rPr>
      <t xml:space="preserve">= Hlavná všeobecná nemocnica + partnerské
</t>
    </r>
    <r>
      <rPr>
        <b/>
        <i/>
        <sz val="10"/>
        <color rgb="FFFFFFFF"/>
        <rFont val="Calibri"/>
        <scheme val="minor"/>
      </rPr>
      <t xml:space="preserve">ŠN </t>
    </r>
    <r>
      <rPr>
        <i/>
        <sz val="10"/>
        <color rgb="FFFFFFFF"/>
        <rFont val="Calibri"/>
        <scheme val="minor"/>
      </rPr>
      <t xml:space="preserve">= Špecializovaná nemocnica
</t>
    </r>
    <r>
      <rPr>
        <b/>
        <i/>
        <sz val="10"/>
        <color rgb="FFFFFFFF"/>
        <rFont val="Calibri"/>
        <scheme val="minor"/>
      </rPr>
      <t>DP pre nemocnicu</t>
    </r>
    <r>
      <rPr>
        <i/>
        <sz val="10"/>
        <color rgb="FFFFFFFF"/>
        <rFont val="Calibri"/>
        <scheme val="minor"/>
      </rPr>
      <t xml:space="preserve"> = podiel splnených programov voči celkovému počtu programov, ktoré boli pre nemocnicu schválené ministerstvom.
</t>
    </r>
    <r>
      <rPr>
        <b/>
        <i/>
        <sz val="10"/>
        <color rgb="FFFFFFFF"/>
        <rFont val="Calibri"/>
        <scheme val="minor"/>
      </rPr>
      <t>DP pre program</t>
    </r>
    <r>
      <rPr>
        <i/>
        <sz val="10"/>
        <color rgb="FFFFFFFF"/>
        <rFont val="Calibri"/>
        <scheme val="minor"/>
      </rPr>
      <t xml:space="preserve"> = podiel splnených programov voči celkovému počtu poskytovateľov, ktorí program majú schválený.
Program považujeme za splnený, ak nemocnica dostatočne vykazuje aspoň polovicu MS, ktoré sú kategorizované pod daný program.</t>
    </r>
  </si>
  <si>
    <t>Program anestéziológie a intenzívnej medicíny</t>
  </si>
  <si>
    <t>Program spánkovej medicíny</t>
  </si>
  <si>
    <t>Program algeziológie</t>
  </si>
  <si>
    <t>Program pre doliečovaciu starostlivosť</t>
  </si>
  <si>
    <t>Program pre rehabilitačnú starostlivosť</t>
  </si>
  <si>
    <t>Program pediatrickej anesteziológie a intenzivnej medicíny</t>
  </si>
  <si>
    <t>Otorinolaryngologický program pre deti</t>
  </si>
  <si>
    <t>Program stomato-maxilo-faciálnej chirurgie pre deti</t>
  </si>
  <si>
    <t>Ortopedický program pre deti</t>
  </si>
  <si>
    <t>Program pre orgánové transplantácie u detí</t>
  </si>
  <si>
    <t>Urologický program pre deti</t>
  </si>
  <si>
    <t>Program pre rehabilitačnú starostlivosť pre deti</t>
  </si>
  <si>
    <t>Vyhodnotenie Nepovinných Programov</t>
  </si>
  <si>
    <r>
      <rPr>
        <b/>
        <i/>
        <sz val="10"/>
        <color rgb="FFFFFFFF"/>
        <rFont val="Calibri"/>
        <scheme val="minor"/>
      </rPr>
      <t xml:space="preserve">VN </t>
    </r>
    <r>
      <rPr>
        <i/>
        <sz val="10"/>
        <color rgb="FFFFFFFF"/>
        <rFont val="Calibri"/>
        <scheme val="minor"/>
      </rPr>
      <t xml:space="preserve">= Všeobecná nemocnica
</t>
    </r>
    <r>
      <rPr>
        <b/>
        <i/>
        <sz val="10"/>
        <color rgb="FFFFFFFF"/>
        <rFont val="Calibri"/>
        <scheme val="minor"/>
      </rPr>
      <t xml:space="preserve">VN + P </t>
    </r>
    <r>
      <rPr>
        <i/>
        <sz val="10"/>
        <color rgb="FFFFFFFF"/>
        <rFont val="Calibri"/>
        <scheme val="minor"/>
      </rPr>
      <t xml:space="preserve">= Hlavná všeobecná nemocnica + partnerské
</t>
    </r>
    <r>
      <rPr>
        <b/>
        <i/>
        <sz val="10"/>
        <color rgb="FFFFFFFF"/>
        <rFont val="Calibri"/>
        <scheme val="minor"/>
      </rPr>
      <t xml:space="preserve">ŠN </t>
    </r>
    <r>
      <rPr>
        <i/>
        <sz val="10"/>
        <color rgb="FFFFFFFF"/>
        <rFont val="Calibri"/>
        <scheme val="minor"/>
      </rPr>
      <t xml:space="preserve">= Špecializovaná nemocnica
</t>
    </r>
    <r>
      <rPr>
        <b/>
        <i/>
        <sz val="10"/>
        <color rgb="FFFFFFFF"/>
        <rFont val="Calibri"/>
        <scheme val="minor"/>
      </rPr>
      <t>NP pre nemocnicu</t>
    </r>
    <r>
      <rPr>
        <i/>
        <sz val="10"/>
        <color rgb="FFFFFFFF"/>
        <rFont val="Calibri"/>
        <scheme val="minor"/>
      </rPr>
      <t xml:space="preserve"> = podiel splnených programov voči celkovému počtu programov, ktoré boli pre nemocnicu zazmluvnené aspoň jednou poisťovňou.
</t>
    </r>
    <r>
      <rPr>
        <b/>
        <i/>
        <sz val="10"/>
        <color rgb="FFFFFFFF"/>
        <rFont val="Calibri"/>
        <scheme val="minor"/>
      </rPr>
      <t>NP pre program</t>
    </r>
    <r>
      <rPr>
        <i/>
        <sz val="10"/>
        <color rgb="FFFFFFFF"/>
        <rFont val="Calibri"/>
        <scheme val="minor"/>
      </rPr>
      <t xml:space="preserve"> = podiel splnených programov voči celkovému počtu poskytovateľov, ktorí program majú zazmluvnený.
Program považujeme za splnený, ak nemocnica dostatočne vykazuje aspoň polovicu MS, ktoré sú kategorizované pod daný program.</t>
    </r>
  </si>
  <si>
    <t>Program intervenčnej neurorádiológie</t>
  </si>
  <si>
    <t>Onkochirurgický program</t>
  </si>
  <si>
    <t>Traumatologický program pre deti</t>
  </si>
  <si>
    <t>Dermatovenerologický program pre deti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</si>
</sst>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0.0%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rgb="FF9C570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i/>
      <u/>
      <sz val="10"/>
      <color theme="5"/>
      <name val="Calibri"/>
      <family val="2"/>
      <scheme val="minor"/>
    </font>
    <font>
      <b/>
      <sz val="10"/>
      <color theme="0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scheme val="minor"/>
    </font>
    <font>
      <b/>
      <sz val="18"/>
      <color theme="0"/>
      <name val="Calibri"/>
      <family val="2"/>
      <scheme val="minor"/>
    </font>
    <font>
      <b/>
      <i/>
      <sz val="11"/>
      <color rgb="FF000000"/>
      <name val="Calibri"/>
      <scheme val="minor"/>
    </font>
    <font>
      <i/>
      <sz val="11"/>
      <color rgb="FF000000"/>
      <name val="Calibri"/>
      <scheme val="minor"/>
    </font>
    <font>
      <b/>
      <sz val="16"/>
      <color rgb="FFFFFFFF"/>
      <name val="Calibri"/>
      <scheme val="minor"/>
    </font>
    <font>
      <sz val="11"/>
      <color rgb="FF9C5700"/>
      <name val="Calibri"/>
    </font>
    <font>
      <sz val="11"/>
      <color rgb="FF242424"/>
      <name val="Calibri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</font>
    <font>
      <i/>
      <sz val="11"/>
      <color theme="1"/>
      <name val="Calibri"/>
      <scheme val="minor"/>
    </font>
    <font>
      <i/>
      <sz val="11"/>
      <color rgb="FF242424"/>
      <name val="Calibri"/>
      <scheme val="minor"/>
    </font>
    <font>
      <b/>
      <sz val="11"/>
      <color rgb="FF242424"/>
      <name val="Calibri"/>
      <scheme val="minor"/>
    </font>
    <font>
      <sz val="11"/>
      <color rgb="FF000000"/>
      <name val="Calibri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002060"/>
      <name val="Arial Narrow"/>
      <family val="2"/>
    </font>
    <font>
      <b/>
      <sz val="10"/>
      <color rgb="FF002060"/>
      <name val="Arial Narrow"/>
    </font>
    <font>
      <u/>
      <sz val="10"/>
      <color theme="10"/>
      <name val="Arial Narrow"/>
      <family val="2"/>
    </font>
    <font>
      <sz val="11"/>
      <color theme="0"/>
      <name val="Calibri"/>
      <family val="2"/>
      <scheme val="minor"/>
    </font>
    <font>
      <b/>
      <i/>
      <sz val="10"/>
      <color rgb="FFFFFFFF"/>
      <name val="Calibri"/>
      <scheme val="minor"/>
    </font>
    <font>
      <i/>
      <sz val="10"/>
      <color rgb="FFFFFFFF"/>
      <name val="Calibri"/>
      <scheme val="minor"/>
    </font>
    <font>
      <b/>
      <i/>
      <sz val="10"/>
      <color rgb="FFFFFFFF"/>
      <name val="Calibri"/>
    </font>
    <font>
      <i/>
      <sz val="10"/>
      <color rgb="FFFFFFFF"/>
      <name val="Calibri"/>
    </font>
    <font>
      <sz val="10"/>
      <color theme="0"/>
      <name val="Calibri"/>
      <family val="2"/>
      <scheme val="minor"/>
    </font>
    <font>
      <b/>
      <sz val="11"/>
      <color theme="0"/>
      <name val="Calibri"/>
      <scheme val="minor"/>
    </font>
    <font>
      <b/>
      <i/>
      <sz val="11"/>
      <color theme="1"/>
      <name val="Calibri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FFFF"/>
      <name val="Calibri"/>
      <scheme val="minor"/>
    </font>
    <font>
      <i/>
      <sz val="11"/>
      <color rgb="FFFFFFFF"/>
      <name val="Calibri"/>
      <scheme val="minor"/>
    </font>
    <font>
      <i/>
      <sz val="11"/>
      <color theme="0"/>
      <name val="Calibri"/>
      <family val="2"/>
      <scheme val="minor"/>
    </font>
    <font>
      <b/>
      <sz val="20"/>
      <color theme="0"/>
      <name val="Arial Narrow"/>
      <family val="2"/>
    </font>
    <font>
      <i/>
      <sz val="10"/>
      <color theme="1"/>
      <name val="Arial Narrow"/>
    </font>
    <font>
      <sz val="11"/>
      <color theme="1"/>
      <name val="Arial Narrow"/>
      <family val="2"/>
      <charset val="1"/>
    </font>
    <font>
      <b/>
      <sz val="12"/>
      <color theme="0"/>
      <name val="Arial Narrow"/>
      <family val="2"/>
      <charset val="1"/>
    </font>
    <font>
      <i/>
      <sz val="12"/>
      <name val="Arial Narrow"/>
      <family val="2"/>
      <charset val="1"/>
    </font>
    <font>
      <sz val="12"/>
      <color theme="1"/>
      <name val="Arial Narrow"/>
      <family val="2"/>
      <charset val="1"/>
    </font>
    <font>
      <sz val="11"/>
      <name val="Arial Narrow"/>
      <family val="2"/>
      <charset val="1"/>
    </font>
    <font>
      <b/>
      <sz val="11"/>
      <name val="Arial Narrow"/>
      <family val="2"/>
      <charset val="1"/>
    </font>
    <font>
      <i/>
      <sz val="11"/>
      <name val="Arial Narrow"/>
      <family val="2"/>
      <charset val="1"/>
    </font>
    <font>
      <i/>
      <sz val="11"/>
      <color theme="1"/>
      <name val="Arial Narrow"/>
      <family val="2"/>
      <charset val="1"/>
    </font>
    <font>
      <b/>
      <sz val="11"/>
      <color theme="1"/>
      <name val="Arial Narrow"/>
      <family val="2"/>
      <charset val="1"/>
    </font>
    <font>
      <b/>
      <sz val="18"/>
      <color theme="0"/>
      <name val="Arial Narrow"/>
      <family val="2"/>
      <charset val="1"/>
    </font>
    <font>
      <sz val="12"/>
      <color theme="0"/>
      <name val="Arial Narrow"/>
      <family val="2"/>
      <charset val="1"/>
    </font>
    <font>
      <sz val="10"/>
      <color theme="0"/>
      <name val="Arial Narrow"/>
      <family val="2"/>
      <charset val="1"/>
    </font>
    <font>
      <i/>
      <u/>
      <sz val="11"/>
      <color theme="10"/>
      <name val="Calibri"/>
      <family val="2"/>
      <scheme val="minor"/>
    </font>
    <font>
      <b/>
      <sz val="10"/>
      <color rgb="FFFFFFFF"/>
      <name val="Arial Narrow"/>
    </font>
    <font>
      <sz val="11"/>
      <color rgb="FF242424"/>
      <name val="Aptos Narrow"/>
      <charset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rgb="FF000080"/>
      </patternFill>
    </fill>
    <fill>
      <patternFill patternType="solid">
        <fgColor theme="0"/>
        <bgColor rgb="FFFFFFC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</fills>
  <borders count="7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dashed">
        <color rgb="FF000000"/>
      </bottom>
      <diagonal/>
    </border>
    <border>
      <left style="thin">
        <color rgb="FF000000"/>
      </left>
      <right/>
      <top/>
      <bottom style="dashed">
        <color rgb="FF000000"/>
      </bottom>
      <diagonal/>
    </border>
    <border>
      <left/>
      <right/>
      <top style="dashed">
        <color rgb="FF000000"/>
      </top>
      <bottom/>
      <diagonal/>
    </border>
    <border>
      <left/>
      <right style="dashed">
        <color rgb="FF000000"/>
      </right>
      <top/>
      <bottom/>
      <diagonal/>
    </border>
    <border>
      <left/>
      <right style="dashed">
        <color rgb="FF000000"/>
      </right>
      <top/>
      <bottom style="medium">
        <color rgb="FF00000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dashed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/>
      <bottom style="thin">
        <color theme="1"/>
      </bottom>
      <diagonal/>
    </border>
    <border>
      <left style="dashed">
        <color rgb="FF000000"/>
      </left>
      <right/>
      <top style="dashed">
        <color rgb="FF000000"/>
      </top>
      <bottom/>
      <diagonal/>
    </border>
    <border>
      <left/>
      <right style="dashed">
        <color rgb="FF000000"/>
      </right>
      <top style="dashed">
        <color rgb="FF000000"/>
      </top>
      <bottom/>
      <diagonal/>
    </border>
    <border>
      <left style="dashed">
        <color rgb="FF000000"/>
      </left>
      <right/>
      <top/>
      <bottom/>
      <diagonal/>
    </border>
    <border>
      <left style="dashed">
        <color rgb="FF000000"/>
      </left>
      <right/>
      <top/>
      <bottom style="dashed">
        <color rgb="FF000000"/>
      </bottom>
      <diagonal/>
    </border>
    <border>
      <left/>
      <right style="dashed">
        <color rgb="FF000000"/>
      </right>
      <top/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 style="dashed">
        <color rgb="FF000000"/>
      </bottom>
      <diagonal/>
    </border>
    <border>
      <left style="dashed">
        <color rgb="FF000000"/>
      </left>
      <right style="dashed">
        <color rgb="FF000000"/>
      </right>
      <top style="dashed">
        <color rgb="FF000000"/>
      </top>
      <bottom/>
      <diagonal/>
    </border>
    <border>
      <left/>
      <right style="thin">
        <color theme="1"/>
      </right>
      <top/>
      <bottom style="thin">
        <color rgb="FF000000"/>
      </bottom>
      <diagonal/>
    </border>
    <border>
      <left/>
      <right style="thin">
        <color theme="1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thin">
        <color rgb="FF000000"/>
      </right>
      <top/>
      <bottom style="medium">
        <color theme="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1"/>
      </left>
      <right/>
      <top/>
      <bottom style="medium">
        <color rgb="FF000000"/>
      </bottom>
      <diagonal/>
    </border>
    <border>
      <left style="thin">
        <color theme="1"/>
      </left>
      <right/>
      <top/>
      <bottom style="thin">
        <color rgb="FF000000"/>
      </bottom>
      <diagonal/>
    </border>
  </borders>
  <cellStyleXfs count="21">
    <xf numFmtId="0" fontId="0" fillId="0" borderId="0"/>
    <xf numFmtId="0" fontId="2" fillId="0" borderId="0"/>
    <xf numFmtId="0" fontId="3" fillId="0" borderId="0" applyNumberFormat="0" applyFill="0" applyBorder="0" applyAlignment="0" applyProtection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4" borderId="0" applyNumberFormat="0" applyBorder="0" applyAlignment="0" applyProtection="0"/>
    <xf numFmtId="0" fontId="6" fillId="0" borderId="0"/>
    <xf numFmtId="0" fontId="2" fillId="5" borderId="6" applyNumberFormat="0" applyFont="0" applyAlignment="0" applyProtection="0"/>
    <xf numFmtId="0" fontId="9" fillId="0" borderId="0" applyNumberFormat="0" applyFill="0" applyBorder="0" applyAlignment="0" applyProtection="0"/>
    <xf numFmtId="0" fontId="4" fillId="0" borderId="0"/>
    <xf numFmtId="0" fontId="1" fillId="0" borderId="0"/>
    <xf numFmtId="9" fontId="1" fillId="0" borderId="0" applyFont="0" applyFill="0" applyBorder="0" applyAlignment="0" applyProtection="0"/>
    <xf numFmtId="0" fontId="31" fillId="0" borderId="0" applyNumberFormat="0" applyFill="0" applyBorder="0" applyAlignment="0" applyProtection="0"/>
  </cellStyleXfs>
  <cellXfs count="350">
    <xf numFmtId="0" fontId="0" fillId="0" borderId="0" xfId="0"/>
    <xf numFmtId="0" fontId="8" fillId="2" borderId="0" xfId="0" applyFont="1" applyFill="1" applyAlignment="1">
      <alignment vertical="top" wrapText="1"/>
    </xf>
    <xf numFmtId="0" fontId="11" fillId="2" borderId="0" xfId="0" applyFont="1" applyFill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top"/>
    </xf>
    <xf numFmtId="0" fontId="0" fillId="0" borderId="17" xfId="0" applyBorder="1"/>
    <xf numFmtId="0" fontId="0" fillId="0" borderId="16" xfId="0" applyBorder="1"/>
    <xf numFmtId="9" fontId="0" fillId="0" borderId="0" xfId="0" applyNumberFormat="1" applyAlignment="1">
      <alignment horizontal="center"/>
    </xf>
    <xf numFmtId="9" fontId="0" fillId="0" borderId="16" xfId="0" applyNumberFormat="1" applyBorder="1" applyAlignment="1">
      <alignment horizontal="center"/>
    </xf>
    <xf numFmtId="0" fontId="13" fillId="0" borderId="0" xfId="0" applyFont="1" applyAlignment="1">
      <alignment horizontal="center" vertical="top"/>
    </xf>
    <xf numFmtId="0" fontId="13" fillId="0" borderId="16" xfId="0" applyFont="1" applyBorder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0" fillId="0" borderId="0" xfId="0" applyAlignment="1">
      <alignment horizontal="left"/>
    </xf>
    <xf numFmtId="9" fontId="0" fillId="0" borderId="0" xfId="0" applyNumberFormat="1"/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9" fontId="11" fillId="0" borderId="17" xfId="0" applyNumberFormat="1" applyFont="1" applyBorder="1" applyAlignment="1">
      <alignment horizontal="center" vertical="top"/>
    </xf>
    <xf numFmtId="9" fontId="11" fillId="0" borderId="18" xfId="0" applyNumberFormat="1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14" fillId="0" borderId="15" xfId="0" applyFont="1" applyBorder="1" applyAlignment="1">
      <alignment horizontal="center" textRotation="90"/>
    </xf>
    <xf numFmtId="0" fontId="14" fillId="0" borderId="19" xfId="0" applyFont="1" applyBorder="1" applyAlignment="1">
      <alignment horizontal="center" textRotation="90"/>
    </xf>
    <xf numFmtId="9" fontId="11" fillId="0" borderId="22" xfId="0" applyNumberFormat="1" applyFont="1" applyBorder="1" applyAlignment="1">
      <alignment horizontal="center" vertical="top"/>
    </xf>
    <xf numFmtId="9" fontId="11" fillId="0" borderId="23" xfId="0" applyNumberFormat="1" applyFont="1" applyBorder="1" applyAlignment="1">
      <alignment horizontal="center" vertical="top"/>
    </xf>
    <xf numFmtId="0" fontId="0" fillId="0" borderId="24" xfId="0" applyBorder="1" applyAlignment="1">
      <alignment horizontal="center"/>
    </xf>
    <xf numFmtId="9" fontId="11" fillId="0" borderId="16" xfId="0" applyNumberFormat="1" applyFont="1" applyBorder="1" applyAlignment="1">
      <alignment horizontal="center"/>
    </xf>
    <xf numFmtId="9" fontId="11" fillId="0" borderId="18" xfId="0" applyNumberFormat="1" applyFont="1" applyBorder="1" applyAlignment="1">
      <alignment horizontal="center"/>
    </xf>
    <xf numFmtId="0" fontId="14" fillId="0" borderId="15" xfId="0" applyFont="1" applyBorder="1" applyAlignment="1">
      <alignment horizontal="center" textRotation="90" wrapText="1"/>
    </xf>
    <xf numFmtId="0" fontId="11" fillId="0" borderId="16" xfId="0" applyFont="1" applyBorder="1" applyAlignment="1">
      <alignment horizontal="center"/>
    </xf>
    <xf numFmtId="9" fontId="11" fillId="0" borderId="0" xfId="0" applyNumberFormat="1" applyFont="1" applyAlignment="1">
      <alignment horizontal="center"/>
    </xf>
    <xf numFmtId="0" fontId="11" fillId="0" borderId="15" xfId="0" applyFont="1" applyBorder="1" applyAlignment="1">
      <alignment horizontal="center" textRotation="90"/>
    </xf>
    <xf numFmtId="0" fontId="11" fillId="0" borderId="19" xfId="0" applyFont="1" applyBorder="1" applyAlignment="1">
      <alignment horizontal="center" textRotation="90"/>
    </xf>
    <xf numFmtId="0" fontId="11" fillId="2" borderId="17" xfId="0" applyFont="1" applyFill="1" applyBorder="1" applyAlignment="1">
      <alignment horizontal="center"/>
    </xf>
    <xf numFmtId="3" fontId="17" fillId="0" borderId="0" xfId="0" applyNumberFormat="1" applyFont="1"/>
    <xf numFmtId="49" fontId="13" fillId="8" borderId="13" xfId="0" applyNumberFormat="1" applyFont="1" applyFill="1" applyBorder="1" applyAlignment="1">
      <alignment horizontal="left"/>
    </xf>
    <xf numFmtId="3" fontId="17" fillId="8" borderId="0" xfId="0" applyNumberFormat="1" applyFont="1" applyFill="1"/>
    <xf numFmtId="49" fontId="13" fillId="6" borderId="13" xfId="0" applyNumberFormat="1" applyFont="1" applyFill="1" applyBorder="1"/>
    <xf numFmtId="3" fontId="17" fillId="6" borderId="0" xfId="0" applyNumberFormat="1" applyFont="1" applyFill="1"/>
    <xf numFmtId="0" fontId="13" fillId="6" borderId="13" xfId="0" applyFont="1" applyFill="1" applyBorder="1" applyAlignment="1">
      <alignment vertical="top"/>
    </xf>
    <xf numFmtId="0" fontId="0" fillId="9" borderId="13" xfId="0" applyFill="1" applyBorder="1" applyAlignment="1">
      <alignment horizontal="left" vertical="top"/>
    </xf>
    <xf numFmtId="3" fontId="17" fillId="9" borderId="0" xfId="0" applyNumberFormat="1" applyFont="1" applyFill="1"/>
    <xf numFmtId="0" fontId="7" fillId="9" borderId="0" xfId="1" applyFont="1" applyFill="1"/>
    <xf numFmtId="0" fontId="0" fillId="9" borderId="14" xfId="0" applyFill="1" applyBorder="1" applyAlignment="1">
      <alignment horizontal="left" vertical="top"/>
    </xf>
    <xf numFmtId="3" fontId="17" fillId="9" borderId="15" xfId="0" applyNumberFormat="1" applyFont="1" applyFill="1" applyBorder="1"/>
    <xf numFmtId="0" fontId="10" fillId="0" borderId="0" xfId="0" applyFont="1" applyAlignment="1">
      <alignment horizontal="center"/>
    </xf>
    <xf numFmtId="165" fontId="0" fillId="9" borderId="0" xfId="0" applyNumberFormat="1" applyFill="1"/>
    <xf numFmtId="3" fontId="17" fillId="0" borderId="13" xfId="0" applyNumberFormat="1" applyFont="1" applyBorder="1"/>
    <xf numFmtId="3" fontId="17" fillId="0" borderId="13" xfId="0" applyNumberFormat="1" applyFont="1" applyBorder="1" applyAlignment="1">
      <alignment horizontal="right"/>
    </xf>
    <xf numFmtId="0" fontId="10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8" fillId="2" borderId="12" xfId="0" applyFont="1" applyFill="1" applyBorder="1" applyAlignment="1">
      <alignment vertical="top" wrapText="1"/>
    </xf>
    <xf numFmtId="0" fontId="8" fillId="2" borderId="0" xfId="0" applyFont="1" applyFill="1" applyAlignment="1">
      <alignment vertical="top"/>
    </xf>
    <xf numFmtId="0" fontId="8" fillId="2" borderId="0" xfId="1" applyFont="1" applyFill="1"/>
    <xf numFmtId="0" fontId="0" fillId="10" borderId="0" xfId="0" applyFill="1" applyAlignment="1">
      <alignment horizontal="center"/>
    </xf>
    <xf numFmtId="3" fontId="17" fillId="3" borderId="0" xfId="0" applyNumberFormat="1" applyFont="1" applyFill="1"/>
    <xf numFmtId="0" fontId="0" fillId="9" borderId="0" xfId="0" applyFill="1" applyAlignment="1">
      <alignment horizontal="right"/>
    </xf>
    <xf numFmtId="0" fontId="0" fillId="9" borderId="15" xfId="0" applyFill="1" applyBorder="1" applyAlignment="1">
      <alignment horizontal="right"/>
    </xf>
    <xf numFmtId="49" fontId="13" fillId="8" borderId="0" xfId="0" applyNumberFormat="1" applyFont="1" applyFill="1" applyAlignment="1">
      <alignment horizontal="center"/>
    </xf>
    <xf numFmtId="49" fontId="13" fillId="6" borderId="0" xfId="0" applyNumberFormat="1" applyFont="1" applyFill="1" applyAlignment="1">
      <alignment horizontal="center"/>
    </xf>
    <xf numFmtId="0" fontId="13" fillId="6" borderId="0" xfId="0" applyFont="1" applyFill="1" applyAlignment="1">
      <alignment horizontal="center" vertical="top"/>
    </xf>
    <xf numFmtId="0" fontId="0" fillId="9" borderId="0" xfId="0" applyFill="1" applyAlignment="1">
      <alignment horizontal="center" vertical="top"/>
    </xf>
    <xf numFmtId="0" fontId="0" fillId="9" borderId="15" xfId="0" applyFill="1" applyBorder="1" applyAlignment="1">
      <alignment horizontal="center" vertical="top"/>
    </xf>
    <xf numFmtId="165" fontId="0" fillId="9" borderId="0" xfId="0" applyNumberFormat="1" applyFill="1" applyAlignment="1">
      <alignment horizontal="right"/>
    </xf>
    <xf numFmtId="165" fontId="22" fillId="9" borderId="0" xfId="0" applyNumberFormat="1" applyFont="1" applyFill="1" applyAlignment="1">
      <alignment horizontal="right"/>
    </xf>
    <xf numFmtId="165" fontId="0" fillId="6" borderId="16" xfId="0" applyNumberFormat="1" applyFill="1" applyBorder="1" applyAlignment="1">
      <alignment horizontal="center"/>
    </xf>
    <xf numFmtId="0" fontId="13" fillId="8" borderId="0" xfId="0" applyFont="1" applyFill="1" applyAlignment="1">
      <alignment horizontal="right"/>
    </xf>
    <xf numFmtId="0" fontId="13" fillId="6" borderId="0" xfId="0" applyFont="1" applyFill="1" applyAlignment="1">
      <alignment horizontal="right"/>
    </xf>
    <xf numFmtId="0" fontId="13" fillId="6" borderId="14" xfId="0" applyFont="1" applyFill="1" applyBorder="1" applyAlignment="1">
      <alignment vertical="top"/>
    </xf>
    <xf numFmtId="0" fontId="13" fillId="6" borderId="15" xfId="0" applyFont="1" applyFill="1" applyBorder="1" applyAlignment="1">
      <alignment horizontal="center" vertical="top"/>
    </xf>
    <xf numFmtId="0" fontId="13" fillId="6" borderId="15" xfId="0" applyFont="1" applyFill="1" applyBorder="1" applyAlignment="1">
      <alignment horizontal="right"/>
    </xf>
    <xf numFmtId="3" fontId="17" fillId="6" borderId="15" xfId="0" applyNumberFormat="1" applyFont="1" applyFill="1" applyBorder="1"/>
    <xf numFmtId="165" fontId="0" fillId="6" borderId="19" xfId="0" applyNumberFormat="1" applyFill="1" applyBorder="1" applyAlignment="1">
      <alignment horizontal="center"/>
    </xf>
    <xf numFmtId="165" fontId="13" fillId="8" borderId="16" xfId="0" applyNumberFormat="1" applyFont="1" applyFill="1" applyBorder="1"/>
    <xf numFmtId="49" fontId="13" fillId="8" borderId="14" xfId="0" applyNumberFormat="1" applyFont="1" applyFill="1" applyBorder="1"/>
    <xf numFmtId="49" fontId="13" fillId="8" borderId="15" xfId="0" applyNumberFormat="1" applyFont="1" applyFill="1" applyBorder="1" applyAlignment="1">
      <alignment horizontal="center"/>
    </xf>
    <xf numFmtId="0" fontId="13" fillId="8" borderId="15" xfId="0" applyFont="1" applyFill="1" applyBorder="1" applyAlignment="1">
      <alignment horizontal="right"/>
    </xf>
    <xf numFmtId="3" fontId="17" fillId="8" borderId="15" xfId="0" applyNumberFormat="1" applyFont="1" applyFill="1" applyBorder="1"/>
    <xf numFmtId="165" fontId="13" fillId="8" borderId="19" xfId="0" applyNumberFormat="1" applyFont="1" applyFill="1" applyBorder="1"/>
    <xf numFmtId="49" fontId="13" fillId="7" borderId="14" xfId="0" applyNumberFormat="1" applyFont="1" applyFill="1" applyBorder="1" applyAlignment="1">
      <alignment horizontal="left"/>
    </xf>
    <xf numFmtId="49" fontId="13" fillId="7" borderId="15" xfId="0" applyNumberFormat="1" applyFont="1" applyFill="1" applyBorder="1" applyAlignment="1">
      <alignment horizontal="center"/>
    </xf>
    <xf numFmtId="0" fontId="13" fillId="7" borderId="15" xfId="0" applyFont="1" applyFill="1" applyBorder="1" applyAlignment="1">
      <alignment horizontal="right"/>
    </xf>
    <xf numFmtId="165" fontId="13" fillId="7" borderId="19" xfId="0" applyNumberFormat="1" applyFont="1" applyFill="1" applyBorder="1"/>
    <xf numFmtId="3" fontId="17" fillId="9" borderId="25" xfId="0" applyNumberFormat="1" applyFont="1" applyFill="1" applyBorder="1"/>
    <xf numFmtId="0" fontId="0" fillId="9" borderId="26" xfId="0" applyFill="1" applyBorder="1" applyAlignment="1">
      <alignment horizontal="left" vertical="top"/>
    </xf>
    <xf numFmtId="0" fontId="0" fillId="9" borderId="25" xfId="0" applyFill="1" applyBorder="1" applyAlignment="1">
      <alignment horizontal="center" vertical="top"/>
    </xf>
    <xf numFmtId="0" fontId="0" fillId="9" borderId="25" xfId="0" applyFill="1" applyBorder="1" applyAlignment="1">
      <alignment horizontal="right"/>
    </xf>
    <xf numFmtId="0" fontId="7" fillId="9" borderId="25" xfId="1" applyFont="1" applyFill="1" applyBorder="1"/>
    <xf numFmtId="165" fontId="0" fillId="9" borderId="25" xfId="0" applyNumberFormat="1" applyFill="1" applyBorder="1" applyAlignment="1">
      <alignment horizontal="right"/>
    </xf>
    <xf numFmtId="3" fontId="0" fillId="10" borderId="0" xfId="0" applyNumberFormat="1" applyFill="1" applyAlignment="1">
      <alignment horizontal="center"/>
    </xf>
    <xf numFmtId="3" fontId="17" fillId="10" borderId="0" xfId="0" applyNumberFormat="1" applyFont="1" applyFill="1" applyAlignment="1">
      <alignment horizontal="center"/>
    </xf>
    <xf numFmtId="43" fontId="13" fillId="7" borderId="19" xfId="0" applyNumberFormat="1" applyFont="1" applyFill="1" applyBorder="1"/>
    <xf numFmtId="43" fontId="13" fillId="8" borderId="16" xfId="0" applyNumberFormat="1" applyFont="1" applyFill="1" applyBorder="1"/>
    <xf numFmtId="43" fontId="0" fillId="6" borderId="16" xfId="0" applyNumberFormat="1" applyFill="1" applyBorder="1" applyAlignment="1">
      <alignment horizontal="center"/>
    </xf>
    <xf numFmtId="43" fontId="0" fillId="9" borderId="0" xfId="0" applyNumberFormat="1" applyFill="1"/>
    <xf numFmtId="43" fontId="13" fillId="8" borderId="19" xfId="0" applyNumberFormat="1" applyFont="1" applyFill="1" applyBorder="1"/>
    <xf numFmtId="43" fontId="0" fillId="9" borderId="0" xfId="0" applyNumberFormat="1" applyFill="1" applyAlignment="1">
      <alignment horizontal="right"/>
    </xf>
    <xf numFmtId="43" fontId="17" fillId="6" borderId="0" xfId="0" applyNumberFormat="1" applyFont="1" applyFill="1"/>
    <xf numFmtId="43" fontId="17" fillId="6" borderId="15" xfId="0" applyNumberFormat="1" applyFont="1" applyFill="1" applyBorder="1"/>
    <xf numFmtId="43" fontId="17" fillId="9" borderId="0" xfId="0" applyNumberFormat="1" applyFont="1" applyFill="1"/>
    <xf numFmtId="43" fontId="7" fillId="9" borderId="0" xfId="1" applyNumberFormat="1" applyFont="1" applyFill="1"/>
    <xf numFmtId="43" fontId="17" fillId="9" borderId="25" xfId="0" applyNumberFormat="1" applyFont="1" applyFill="1" applyBorder="1"/>
    <xf numFmtId="43" fontId="7" fillId="9" borderId="25" xfId="1" applyNumberFormat="1" applyFont="1" applyFill="1" applyBorder="1"/>
    <xf numFmtId="43" fontId="0" fillId="9" borderId="25" xfId="0" applyNumberFormat="1" applyFill="1" applyBorder="1" applyAlignment="1">
      <alignment horizontal="right"/>
    </xf>
    <xf numFmtId="43" fontId="17" fillId="9" borderId="15" xfId="0" applyNumberFormat="1" applyFont="1" applyFill="1" applyBorder="1"/>
    <xf numFmtId="0" fontId="13" fillId="10" borderId="0" xfId="0" applyFont="1" applyFill="1" applyAlignment="1">
      <alignment horizontal="center"/>
    </xf>
    <xf numFmtId="3" fontId="13" fillId="10" borderId="0" xfId="0" applyNumberFormat="1" applyFont="1" applyFill="1" applyAlignment="1">
      <alignment horizontal="center"/>
    </xf>
    <xf numFmtId="0" fontId="23" fillId="10" borderId="0" xfId="0" applyFont="1" applyFill="1" applyAlignment="1">
      <alignment horizontal="center"/>
    </xf>
    <xf numFmtId="9" fontId="24" fillId="10" borderId="0" xfId="0" applyNumberFormat="1" applyFont="1" applyFill="1" applyAlignment="1">
      <alignment horizontal="center"/>
    </xf>
    <xf numFmtId="166" fontId="24" fillId="10" borderId="0" xfId="0" applyNumberFormat="1" applyFont="1" applyFill="1" applyAlignment="1">
      <alignment horizontal="center"/>
    </xf>
    <xf numFmtId="43" fontId="25" fillId="9" borderId="0" xfId="0" applyNumberFormat="1" applyFont="1" applyFill="1" applyAlignment="1">
      <alignment horizontal="right"/>
    </xf>
    <xf numFmtId="9" fontId="27" fillId="10" borderId="0" xfId="0" applyNumberFormat="1" applyFont="1" applyFill="1" applyAlignment="1">
      <alignment horizontal="center"/>
    </xf>
    <xf numFmtId="9" fontId="27" fillId="10" borderId="25" xfId="0" applyNumberFormat="1" applyFont="1" applyFill="1" applyBorder="1" applyAlignment="1">
      <alignment horizontal="center"/>
    </xf>
    <xf numFmtId="3" fontId="0" fillId="10" borderId="25" xfId="0" applyNumberFormat="1" applyFill="1" applyBorder="1" applyAlignment="1">
      <alignment horizontal="center"/>
    </xf>
    <xf numFmtId="43" fontId="29" fillId="11" borderId="16" xfId="0" applyNumberFormat="1" applyFont="1" applyFill="1" applyBorder="1"/>
    <xf numFmtId="43" fontId="0" fillId="11" borderId="16" xfId="0" applyNumberFormat="1" applyFill="1" applyBorder="1" applyAlignment="1">
      <alignment horizontal="center"/>
    </xf>
    <xf numFmtId="43" fontId="0" fillId="11" borderId="19" xfId="0" applyNumberFormat="1" applyFill="1" applyBorder="1" applyAlignment="1">
      <alignment horizontal="center"/>
    </xf>
    <xf numFmtId="43" fontId="0" fillId="11" borderId="0" xfId="0" applyNumberFormat="1" applyFill="1" applyAlignment="1">
      <alignment horizontal="right"/>
    </xf>
    <xf numFmtId="43" fontId="0" fillId="11" borderId="25" xfId="0" applyNumberFormat="1" applyFill="1" applyBorder="1" applyAlignment="1">
      <alignment horizontal="right"/>
    </xf>
    <xf numFmtId="0" fontId="26" fillId="10" borderId="25" xfId="0" applyFont="1" applyFill="1" applyBorder="1" applyAlignment="1">
      <alignment horizontal="center"/>
    </xf>
    <xf numFmtId="2" fontId="26" fillId="10" borderId="25" xfId="0" applyNumberFormat="1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7" fillId="0" borderId="0" xfId="14" applyFont="1"/>
    <xf numFmtId="0" fontId="32" fillId="0" borderId="0" xfId="14" applyFont="1"/>
    <xf numFmtId="0" fontId="32" fillId="0" borderId="0" xfId="14" applyFont="1" applyAlignment="1">
      <alignment wrapText="1"/>
    </xf>
    <xf numFmtId="0" fontId="8" fillId="0" borderId="0" xfId="14" applyFont="1" applyAlignment="1">
      <alignment vertical="center" wrapText="1"/>
    </xf>
    <xf numFmtId="0" fontId="7" fillId="0" borderId="0" xfId="14" applyFont="1" applyAlignment="1">
      <alignment wrapText="1"/>
    </xf>
    <xf numFmtId="0" fontId="8" fillId="0" borderId="0" xfId="14" applyFont="1" applyAlignment="1">
      <alignment horizontal="left" vertical="center" wrapText="1"/>
    </xf>
    <xf numFmtId="0" fontId="7" fillId="0" borderId="0" xfId="14" applyFont="1" applyAlignment="1">
      <alignment horizontal="left" vertical="center" wrapText="1"/>
    </xf>
    <xf numFmtId="0" fontId="24" fillId="2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2" borderId="17" xfId="0" applyFont="1" applyFill="1" applyBorder="1" applyAlignment="1">
      <alignment horizontal="center"/>
    </xf>
    <xf numFmtId="0" fontId="0" fillId="0" borderId="29" xfId="0" applyBorder="1" applyAlignment="1">
      <alignment horizontal="center"/>
    </xf>
    <xf numFmtId="0" fontId="11" fillId="2" borderId="0" xfId="0" applyFont="1" applyFill="1" applyAlignment="1">
      <alignment horizontal="center" textRotation="90"/>
    </xf>
    <xf numFmtId="0" fontId="24" fillId="2" borderId="20" xfId="0" applyFont="1" applyFill="1" applyBorder="1" applyAlignment="1">
      <alignment horizontal="center"/>
    </xf>
    <xf numFmtId="0" fontId="0" fillId="2" borderId="20" xfId="0" applyFill="1" applyBorder="1" applyAlignment="1">
      <alignment horizontal="center" vertical="top"/>
    </xf>
    <xf numFmtId="0" fontId="15" fillId="2" borderId="0" xfId="0" applyFont="1" applyFill="1"/>
    <xf numFmtId="0" fontId="30" fillId="3" borderId="31" xfId="0" applyFont="1" applyFill="1" applyBorder="1" applyAlignment="1">
      <alignment horizontal="center"/>
    </xf>
    <xf numFmtId="0" fontId="30" fillId="3" borderId="31" xfId="0" applyFont="1" applyFill="1" applyBorder="1" applyAlignment="1">
      <alignment horizontal="center" vertical="top"/>
    </xf>
    <xf numFmtId="0" fontId="0" fillId="0" borderId="33" xfId="0" applyBorder="1" applyAlignment="1">
      <alignment horizontal="center" vertical="top"/>
    </xf>
    <xf numFmtId="0" fontId="0" fillId="0" borderId="33" xfId="0" applyBorder="1" applyAlignment="1">
      <alignment horizontal="center"/>
    </xf>
    <xf numFmtId="9" fontId="0" fillId="0" borderId="33" xfId="0" applyNumberFormat="1" applyBorder="1" applyAlignment="1">
      <alignment horizontal="center"/>
    </xf>
    <xf numFmtId="9" fontId="11" fillId="0" borderId="33" xfId="0" applyNumberFormat="1" applyFont="1" applyBorder="1" applyAlignment="1">
      <alignment horizontal="center"/>
    </xf>
    <xf numFmtId="0" fontId="0" fillId="0" borderId="33" xfId="0" applyBorder="1"/>
    <xf numFmtId="9" fontId="0" fillId="0" borderId="34" xfId="0" applyNumberFormat="1" applyBorder="1" applyAlignment="1">
      <alignment horizontal="center"/>
    </xf>
    <xf numFmtId="9" fontId="0" fillId="0" borderId="35" xfId="0" applyNumberFormat="1" applyBorder="1" applyAlignment="1">
      <alignment horizontal="center"/>
    </xf>
    <xf numFmtId="9" fontId="0" fillId="0" borderId="36" xfId="0" applyNumberFormat="1" applyBorder="1" applyAlignment="1">
      <alignment horizontal="center"/>
    </xf>
    <xf numFmtId="9" fontId="0" fillId="0" borderId="37" xfId="0" applyNumberForma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30" fillId="3" borderId="31" xfId="0" applyFont="1" applyFill="1" applyBorder="1" applyAlignment="1">
      <alignment horizontal="center" vertical="center"/>
    </xf>
    <xf numFmtId="0" fontId="30" fillId="3" borderId="31" xfId="0" applyFont="1" applyFill="1" applyBorder="1" applyAlignment="1">
      <alignment horizontal="center" wrapText="1"/>
    </xf>
    <xf numFmtId="0" fontId="10" fillId="3" borderId="31" xfId="0" applyFont="1" applyFill="1" applyBorder="1" applyAlignment="1">
      <alignment horizontal="center"/>
    </xf>
    <xf numFmtId="0" fontId="0" fillId="2" borderId="21" xfId="0" applyFill="1" applyBorder="1" applyAlignment="1">
      <alignment horizontal="center" vertical="top"/>
    </xf>
    <xf numFmtId="0" fontId="24" fillId="2" borderId="21" xfId="0" applyFont="1" applyFill="1" applyBorder="1" applyAlignment="1">
      <alignment horizontal="center"/>
    </xf>
    <xf numFmtId="0" fontId="0" fillId="3" borderId="31" xfId="0" applyFill="1" applyBorder="1"/>
    <xf numFmtId="0" fontId="30" fillId="3" borderId="47" xfId="0" applyFont="1" applyFill="1" applyBorder="1" applyAlignment="1">
      <alignment horizontal="center" vertical="top"/>
    </xf>
    <xf numFmtId="0" fontId="0" fillId="2" borderId="48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49" xfId="0" applyFill="1" applyBorder="1" applyAlignment="1">
      <alignment horizontal="center" vertical="top"/>
    </xf>
    <xf numFmtId="0" fontId="0" fillId="2" borderId="50" xfId="0" applyFill="1" applyBorder="1" applyAlignment="1">
      <alignment horizontal="center" vertical="top"/>
    </xf>
    <xf numFmtId="0" fontId="30" fillId="3" borderId="47" xfId="0" applyFont="1" applyFill="1" applyBorder="1" applyAlignment="1">
      <alignment horizontal="center"/>
    </xf>
    <xf numFmtId="0" fontId="35" fillId="3" borderId="31" xfId="0" applyFont="1" applyFill="1" applyBorder="1" applyAlignment="1">
      <alignment horizontal="center"/>
    </xf>
    <xf numFmtId="0" fontId="12" fillId="2" borderId="0" xfId="0" applyFont="1" applyFill="1" applyAlignment="1">
      <alignment horizontal="center" textRotation="90"/>
    </xf>
    <xf numFmtId="0" fontId="12" fillId="2" borderId="16" xfId="0" applyFont="1" applyFill="1" applyBorder="1" applyAlignment="1">
      <alignment horizontal="center" textRotation="90"/>
    </xf>
    <xf numFmtId="0" fontId="41" fillId="3" borderId="31" xfId="0" applyFont="1" applyFill="1" applyBorder="1" applyAlignment="1">
      <alignment horizontal="center"/>
    </xf>
    <xf numFmtId="0" fontId="41" fillId="3" borderId="31" xfId="0" applyFont="1" applyFill="1" applyBorder="1" applyAlignment="1">
      <alignment horizontal="center" vertical="center"/>
    </xf>
    <xf numFmtId="0" fontId="35" fillId="3" borderId="31" xfId="0" applyFont="1" applyFill="1" applyBorder="1"/>
    <xf numFmtId="0" fontId="0" fillId="0" borderId="32" xfId="0" applyBorder="1"/>
    <xf numFmtId="0" fontId="41" fillId="3" borderId="39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/>
    </xf>
    <xf numFmtId="9" fontId="0" fillId="0" borderId="52" xfId="0" applyNumberFormat="1" applyBorder="1" applyAlignment="1">
      <alignment horizontal="center"/>
    </xf>
    <xf numFmtId="0" fontId="0" fillId="0" borderId="9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9" fontId="42" fillId="2" borderId="51" xfId="0" applyNumberFormat="1" applyFont="1" applyFill="1" applyBorder="1" applyAlignment="1">
      <alignment horizontal="center" vertical="center"/>
    </xf>
    <xf numFmtId="9" fontId="43" fillId="0" borderId="35" xfId="0" applyNumberFormat="1" applyFont="1" applyBorder="1" applyAlignment="1">
      <alignment horizontal="center"/>
    </xf>
    <xf numFmtId="9" fontId="43" fillId="0" borderId="37" xfId="0" applyNumberFormat="1" applyFont="1" applyBorder="1" applyAlignment="1">
      <alignment horizontal="center"/>
    </xf>
    <xf numFmtId="0" fontId="48" fillId="0" borderId="0" xfId="14" applyFont="1" applyAlignment="1">
      <alignment wrapText="1"/>
    </xf>
    <xf numFmtId="0" fontId="33" fillId="0" borderId="0" xfId="14" applyFont="1" applyAlignment="1">
      <alignment wrapText="1"/>
    </xf>
    <xf numFmtId="0" fontId="32" fillId="0" borderId="0" xfId="14" applyFont="1" applyAlignment="1">
      <alignment horizontal="center"/>
    </xf>
    <xf numFmtId="0" fontId="8" fillId="0" borderId="0" xfId="14" applyFont="1" applyAlignment="1">
      <alignment horizontal="center" vertical="center" wrapText="1"/>
    </xf>
    <xf numFmtId="0" fontId="8" fillId="12" borderId="0" xfId="14" applyFont="1" applyFill="1" applyAlignment="1">
      <alignment horizontal="center" vertical="center" wrapText="1"/>
    </xf>
    <xf numFmtId="0" fontId="8" fillId="6" borderId="0" xfId="14" applyFont="1" applyFill="1" applyAlignment="1">
      <alignment horizontal="center" vertical="center" wrapText="1"/>
    </xf>
    <xf numFmtId="0" fontId="8" fillId="12" borderId="25" xfId="14" applyFont="1" applyFill="1" applyBorder="1" applyAlignment="1">
      <alignment horizontal="center" vertical="center" wrapText="1"/>
    </xf>
    <xf numFmtId="0" fontId="8" fillId="12" borderId="27" xfId="14" applyFont="1" applyFill="1" applyBorder="1" applyAlignment="1">
      <alignment horizontal="center" vertical="center" wrapText="1"/>
    </xf>
    <xf numFmtId="0" fontId="7" fillId="0" borderId="0" xfId="14" applyFont="1" applyAlignment="1">
      <alignment horizontal="left" vertical="center"/>
    </xf>
    <xf numFmtId="14" fontId="7" fillId="0" borderId="0" xfId="14" applyNumberFormat="1" applyFont="1" applyAlignment="1">
      <alignment horizontal="left" vertical="center"/>
    </xf>
    <xf numFmtId="0" fontId="32" fillId="0" borderId="0" xfId="14" applyFont="1" applyAlignment="1">
      <alignment vertical="center"/>
    </xf>
    <xf numFmtId="0" fontId="7" fillId="0" borderId="0" xfId="14" applyFont="1" applyAlignment="1">
      <alignment vertical="center"/>
    </xf>
    <xf numFmtId="0" fontId="49" fillId="14" borderId="0" xfId="1" applyFont="1" applyFill="1"/>
    <xf numFmtId="3" fontId="50" fillId="13" borderId="1" xfId="1" applyNumberFormat="1" applyFont="1" applyFill="1" applyBorder="1" applyAlignment="1">
      <alignment horizontal="left" vertical="center" wrapText="1"/>
    </xf>
    <xf numFmtId="3" fontId="50" fillId="13" borderId="7" xfId="1" applyNumberFormat="1" applyFont="1" applyFill="1" applyBorder="1" applyAlignment="1">
      <alignment horizontal="left" vertical="center" wrapText="1"/>
    </xf>
    <xf numFmtId="3" fontId="50" fillId="13" borderId="4" xfId="1" applyNumberFormat="1" applyFont="1" applyFill="1" applyBorder="1" applyAlignment="1">
      <alignment horizontal="left" vertical="center" wrapText="1"/>
    </xf>
    <xf numFmtId="0" fontId="51" fillId="14" borderId="0" xfId="1" applyFont="1" applyFill="1" applyAlignment="1">
      <alignment vertical="top"/>
    </xf>
    <xf numFmtId="0" fontId="52" fillId="14" borderId="0" xfId="1" applyFont="1" applyFill="1"/>
    <xf numFmtId="0" fontId="53" fillId="0" borderId="9" xfId="1" applyFont="1" applyBorder="1" applyAlignment="1">
      <alignment horizontal="left" vertical="top" wrapText="1"/>
    </xf>
    <xf numFmtId="0" fontId="53" fillId="0" borderId="5" xfId="1" applyFont="1" applyBorder="1" applyAlignment="1">
      <alignment horizontal="left" vertical="top" wrapText="1"/>
    </xf>
    <xf numFmtId="0" fontId="53" fillId="0" borderId="7" xfId="1" applyFont="1" applyBorder="1" applyAlignment="1">
      <alignment horizontal="center" vertical="center"/>
    </xf>
    <xf numFmtId="0" fontId="53" fillId="0" borderId="5" xfId="1" applyFont="1" applyBorder="1" applyAlignment="1">
      <alignment horizontal="left" vertical="top"/>
    </xf>
    <xf numFmtId="0" fontId="55" fillId="14" borderId="0" xfId="1" applyFont="1" applyFill="1" applyAlignment="1">
      <alignment vertical="top"/>
    </xf>
    <xf numFmtId="0" fontId="53" fillId="0" borderId="4" xfId="1" applyFont="1" applyBorder="1" applyAlignment="1">
      <alignment horizontal="left" vertical="top" wrapText="1"/>
    </xf>
    <xf numFmtId="0" fontId="53" fillId="0" borderId="10" xfId="1" applyFont="1" applyBorder="1" applyAlignment="1">
      <alignment horizontal="center" vertical="center"/>
    </xf>
    <xf numFmtId="0" fontId="53" fillId="0" borderId="4" xfId="1" applyFont="1" applyBorder="1" applyAlignment="1">
      <alignment horizontal="left" vertical="top"/>
    </xf>
    <xf numFmtId="0" fontId="53" fillId="0" borderId="10" xfId="1" applyFont="1" applyBorder="1" applyAlignment="1">
      <alignment horizontal="center" vertical="center" wrapText="1"/>
    </xf>
    <xf numFmtId="0" fontId="55" fillId="0" borderId="0" xfId="1" applyFont="1" applyAlignment="1">
      <alignment vertical="top"/>
    </xf>
    <xf numFmtId="0" fontId="49" fillId="0" borderId="0" xfId="1" applyFont="1"/>
    <xf numFmtId="0" fontId="53" fillId="0" borderId="8" xfId="1" applyFont="1" applyBorder="1" applyAlignment="1">
      <alignment horizontal="left" vertical="top" wrapText="1"/>
    </xf>
    <xf numFmtId="0" fontId="53" fillId="0" borderId="3" xfId="1" applyFont="1" applyBorder="1" applyAlignment="1">
      <alignment horizontal="left" vertical="top" wrapText="1"/>
    </xf>
    <xf numFmtId="0" fontId="53" fillId="0" borderId="11" xfId="1" applyFont="1" applyBorder="1" applyAlignment="1">
      <alignment horizontal="center" vertical="center"/>
    </xf>
    <xf numFmtId="0" fontId="53" fillId="0" borderId="3" xfId="1" applyFont="1" applyBorder="1" applyAlignment="1">
      <alignment horizontal="left" vertical="top"/>
    </xf>
    <xf numFmtId="3" fontId="53" fillId="0" borderId="9" xfId="1" applyNumberFormat="1" applyFont="1" applyBorder="1" applyAlignment="1">
      <alignment horizontal="left" vertical="top" wrapText="1"/>
    </xf>
    <xf numFmtId="3" fontId="53" fillId="0" borderId="10" xfId="1" applyNumberFormat="1" applyFont="1" applyBorder="1" applyAlignment="1">
      <alignment horizontal="center" vertical="center"/>
    </xf>
    <xf numFmtId="3" fontId="53" fillId="0" borderId="4" xfId="1" applyNumberFormat="1" applyFont="1" applyBorder="1" applyAlignment="1">
      <alignment horizontal="left" vertical="top" wrapText="1"/>
    </xf>
    <xf numFmtId="3" fontId="53" fillId="0" borderId="4" xfId="1" applyNumberFormat="1" applyFont="1" applyBorder="1" applyAlignment="1">
      <alignment horizontal="left" vertical="top"/>
    </xf>
    <xf numFmtId="0" fontId="56" fillId="14" borderId="0" xfId="1" applyFont="1" applyFill="1"/>
    <xf numFmtId="0" fontId="49" fillId="14" borderId="0" xfId="1" applyFont="1" applyFill="1" applyAlignment="1">
      <alignment horizontal="center" vertical="center"/>
    </xf>
    <xf numFmtId="0" fontId="57" fillId="14" borderId="0" xfId="1" applyFont="1" applyFill="1"/>
    <xf numFmtId="0" fontId="54" fillId="0" borderId="11" xfId="1" applyFont="1" applyBorder="1" applyAlignment="1">
      <alignment horizontal="center" vertical="center"/>
    </xf>
    <xf numFmtId="0" fontId="54" fillId="0" borderId="3" xfId="1" applyFont="1" applyBorder="1" applyAlignment="1">
      <alignment horizontal="left" vertical="top" wrapText="1"/>
    </xf>
    <xf numFmtId="3" fontId="59" fillId="13" borderId="4" xfId="1" applyNumberFormat="1" applyFont="1" applyFill="1" applyBorder="1" applyAlignment="1">
      <alignment horizontal="left" vertical="center" wrapText="1"/>
    </xf>
    <xf numFmtId="0" fontId="7" fillId="15" borderId="54" xfId="14" applyFont="1" applyFill="1" applyBorder="1" applyAlignment="1">
      <alignment horizontal="left" vertical="center"/>
    </xf>
    <xf numFmtId="0" fontId="7" fillId="15" borderId="28" xfId="14" applyFont="1" applyFill="1" applyBorder="1" applyAlignment="1">
      <alignment horizontal="left" vertical="center"/>
    </xf>
    <xf numFmtId="0" fontId="7" fillId="15" borderId="58" xfId="14" applyFont="1" applyFill="1" applyBorder="1" applyAlignment="1">
      <alignment horizontal="center" vertical="center"/>
    </xf>
    <xf numFmtId="0" fontId="7" fillId="15" borderId="58" xfId="14" applyFont="1" applyFill="1" applyBorder="1" applyAlignment="1">
      <alignment horizontal="left" vertical="center"/>
    </xf>
    <xf numFmtId="0" fontId="7" fillId="15" borderId="59" xfId="14" applyFont="1" applyFill="1" applyBorder="1" applyAlignment="1">
      <alignment horizontal="center" vertical="center"/>
    </xf>
    <xf numFmtId="0" fontId="7" fillId="15" borderId="59" xfId="14" applyFont="1" applyFill="1" applyBorder="1" applyAlignment="1">
      <alignment horizontal="left" vertical="center"/>
    </xf>
    <xf numFmtId="0" fontId="7" fillId="15" borderId="58" xfId="14" applyFont="1" applyFill="1" applyBorder="1" applyAlignment="1">
      <alignment horizontal="left" vertical="center" wrapText="1"/>
    </xf>
    <xf numFmtId="0" fontId="7" fillId="15" borderId="53" xfId="14" applyFont="1" applyFill="1" applyBorder="1" applyAlignment="1">
      <alignment horizontal="left" vertical="center"/>
    </xf>
    <xf numFmtId="0" fontId="7" fillId="15" borderId="55" xfId="14" applyFont="1" applyFill="1" applyBorder="1" applyAlignment="1">
      <alignment vertical="center"/>
    </xf>
    <xf numFmtId="0" fontId="7" fillId="15" borderId="28" xfId="14" applyFont="1" applyFill="1" applyBorder="1" applyAlignment="1">
      <alignment vertical="center"/>
    </xf>
    <xf numFmtId="0" fontId="7" fillId="15" borderId="55" xfId="14" applyFont="1" applyFill="1" applyBorder="1" applyAlignment="1">
      <alignment horizontal="left" vertical="center"/>
    </xf>
    <xf numFmtId="14" fontId="34" fillId="15" borderId="28" xfId="20" applyNumberFormat="1" applyFont="1" applyFill="1" applyBorder="1" applyAlignment="1">
      <alignment horizontal="left" vertical="center"/>
    </xf>
    <xf numFmtId="0" fontId="7" fillId="15" borderId="56" xfId="14" applyFont="1" applyFill="1" applyBorder="1" applyAlignment="1">
      <alignment horizontal="left" vertical="center"/>
    </xf>
    <xf numFmtId="0" fontId="7" fillId="15" borderId="53" xfId="14" applyFont="1" applyFill="1" applyBorder="1" applyAlignment="1">
      <alignment vertical="center" wrapText="1"/>
    </xf>
    <xf numFmtId="0" fontId="7" fillId="15" borderId="55" xfId="14" applyFont="1" applyFill="1" applyBorder="1" applyAlignment="1">
      <alignment vertical="center" wrapText="1"/>
    </xf>
    <xf numFmtId="0" fontId="7" fillId="15" borderId="56" xfId="14" applyFont="1" applyFill="1" applyBorder="1" applyAlignment="1">
      <alignment vertical="center" wrapText="1"/>
    </xf>
    <xf numFmtId="0" fontId="31" fillId="15" borderId="28" xfId="20" applyFill="1" applyBorder="1" applyAlignment="1">
      <alignment horizontal="left" vertical="center" wrapText="1"/>
    </xf>
    <xf numFmtId="0" fontId="7" fillId="15" borderId="56" xfId="14" applyFont="1" applyFill="1" applyBorder="1" applyAlignment="1">
      <alignment horizontal="left" vertical="center" wrapText="1"/>
    </xf>
    <xf numFmtId="0" fontId="61" fillId="15" borderId="54" xfId="20" applyFont="1" applyFill="1" applyBorder="1" applyAlignment="1">
      <alignment horizontal="left" vertical="center" wrapText="1"/>
    </xf>
    <xf numFmtId="0" fontId="61" fillId="15" borderId="28" xfId="20" applyFont="1" applyFill="1" applyBorder="1" applyAlignment="1">
      <alignment horizontal="left" vertical="center" wrapText="1"/>
    </xf>
    <xf numFmtId="0" fontId="8" fillId="15" borderId="28" xfId="14" applyFont="1" applyFill="1" applyBorder="1" applyAlignment="1">
      <alignment horizontal="left" vertical="center" wrapText="1"/>
    </xf>
    <xf numFmtId="0" fontId="8" fillId="15" borderId="57" xfId="14" applyFont="1" applyFill="1" applyBorder="1" applyAlignment="1">
      <alignment horizontal="left" vertical="center" wrapText="1"/>
    </xf>
    <xf numFmtId="0" fontId="7" fillId="15" borderId="59" xfId="14" applyFont="1" applyFill="1" applyBorder="1" applyAlignment="1">
      <alignment horizontal="left" vertical="center" wrapText="1"/>
    </xf>
    <xf numFmtId="0" fontId="7" fillId="15" borderId="59" xfId="14" applyFont="1" applyFill="1" applyBorder="1"/>
    <xf numFmtId="0" fontId="61" fillId="15" borderId="57" xfId="20" applyFont="1" applyFill="1" applyBorder="1" applyAlignment="1">
      <alignment horizontal="left" vertical="center" wrapText="1"/>
    </xf>
    <xf numFmtId="0" fontId="62" fillId="3" borderId="0" xfId="0" applyFont="1" applyFill="1" applyAlignment="1">
      <alignment horizontal="center"/>
    </xf>
    <xf numFmtId="0" fontId="63" fillId="0" borderId="32" xfId="0" applyFont="1" applyBorder="1" applyAlignment="1">
      <alignment horizontal="center"/>
    </xf>
    <xf numFmtId="0" fontId="0" fillId="0" borderId="35" xfId="0" applyBorder="1" applyAlignment="1">
      <alignment horizontal="center" vertical="top"/>
    </xf>
    <xf numFmtId="9" fontId="11" fillId="0" borderId="61" xfId="0" applyNumberFormat="1" applyFont="1" applyBorder="1" applyAlignment="1">
      <alignment horizontal="center" vertical="top"/>
    </xf>
    <xf numFmtId="0" fontId="0" fillId="0" borderId="61" xfId="0" applyBorder="1" applyAlignment="1">
      <alignment horizontal="center"/>
    </xf>
    <xf numFmtId="0" fontId="14" fillId="0" borderId="60" xfId="0" applyFont="1" applyBorder="1" applyAlignment="1">
      <alignment horizontal="center" textRotation="90" wrapText="1"/>
    </xf>
    <xf numFmtId="0" fontId="0" fillId="0" borderId="60" xfId="0" applyBorder="1" applyAlignment="1">
      <alignment horizontal="center" vertical="top"/>
    </xf>
    <xf numFmtId="0" fontId="11" fillId="0" borderId="60" xfId="0" applyFont="1" applyBorder="1" applyAlignment="1">
      <alignment horizontal="center" textRotation="90"/>
    </xf>
    <xf numFmtId="0" fontId="0" fillId="0" borderId="62" xfId="0" applyBorder="1" applyAlignment="1">
      <alignment horizontal="center" vertical="top"/>
    </xf>
    <xf numFmtId="0" fontId="0" fillId="0" borderId="32" xfId="0" applyBorder="1" applyAlignment="1">
      <alignment horizontal="center" vertical="top"/>
    </xf>
    <xf numFmtId="9" fontId="11" fillId="0" borderId="32" xfId="0" applyNumberFormat="1" applyFont="1" applyBorder="1" applyAlignment="1">
      <alignment horizontal="center" vertical="top"/>
    </xf>
    <xf numFmtId="0" fontId="14" fillId="0" borderId="33" xfId="0" applyFont="1" applyBorder="1" applyAlignment="1">
      <alignment horizontal="center" textRotation="90" wrapText="1"/>
    </xf>
    <xf numFmtId="0" fontId="11" fillId="0" borderId="37" xfId="0" applyFont="1" applyBorder="1" applyAlignment="1">
      <alignment horizontal="center" textRotation="90"/>
    </xf>
    <xf numFmtId="9" fontId="11" fillId="0" borderId="63" xfId="0" applyNumberFormat="1" applyFont="1" applyBorder="1" applyAlignment="1">
      <alignment horizontal="center" vertical="top"/>
    </xf>
    <xf numFmtId="9" fontId="11" fillId="0" borderId="64" xfId="0" applyNumberFormat="1" applyFont="1" applyBorder="1" applyAlignment="1">
      <alignment horizontal="center" vertical="top"/>
    </xf>
    <xf numFmtId="0" fontId="0" fillId="0" borderId="63" xfId="0" applyBorder="1" applyAlignment="1">
      <alignment horizontal="center"/>
    </xf>
    <xf numFmtId="0" fontId="0" fillId="0" borderId="65" xfId="0" applyBorder="1" applyAlignment="1">
      <alignment horizontal="center"/>
    </xf>
    <xf numFmtId="0" fontId="0" fillId="0" borderId="65" xfId="0" applyBorder="1" applyAlignment="1">
      <alignment horizontal="left"/>
    </xf>
    <xf numFmtId="9" fontId="11" fillId="0" borderId="65" xfId="0" applyNumberFormat="1" applyFont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0" borderId="51" xfId="0" applyBorder="1" applyAlignment="1">
      <alignment horizontal="center" vertical="top"/>
    </xf>
    <xf numFmtId="0" fontId="63" fillId="0" borderId="51" xfId="0" applyFont="1" applyBorder="1" applyAlignment="1">
      <alignment horizontal="center"/>
    </xf>
    <xf numFmtId="0" fontId="14" fillId="0" borderId="0" xfId="0" applyFont="1" applyAlignment="1">
      <alignment horizontal="center" textRotation="90" wrapText="1"/>
    </xf>
    <xf numFmtId="9" fontId="11" fillId="0" borderId="0" xfId="0" applyNumberFormat="1" applyFont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15" fillId="2" borderId="17" xfId="0" applyFont="1" applyFill="1" applyBorder="1" applyAlignment="1">
      <alignment horizontal="center" vertical="top"/>
    </xf>
    <xf numFmtId="0" fontId="15" fillId="2" borderId="17" xfId="0" applyFont="1" applyFill="1" applyBorder="1" applyAlignment="1">
      <alignment horizontal="center"/>
    </xf>
    <xf numFmtId="9" fontId="15" fillId="2" borderId="68" xfId="0" applyNumberFormat="1" applyFont="1" applyFill="1" applyBorder="1" applyAlignment="1">
      <alignment horizontal="center"/>
    </xf>
    <xf numFmtId="9" fontId="15" fillId="2" borderId="17" xfId="0" applyNumberFormat="1" applyFont="1" applyFill="1" applyBorder="1" applyAlignment="1">
      <alignment horizontal="center"/>
    </xf>
    <xf numFmtId="9" fontId="15" fillId="2" borderId="61" xfId="0" applyNumberFormat="1" applyFont="1" applyFill="1" applyBorder="1" applyAlignment="1">
      <alignment horizontal="center"/>
    </xf>
    <xf numFmtId="9" fontId="15" fillId="2" borderId="18" xfId="0" applyNumberFormat="1" applyFont="1" applyFill="1" applyBorder="1" applyAlignment="1">
      <alignment horizontal="center"/>
    </xf>
    <xf numFmtId="9" fontId="16" fillId="2" borderId="17" xfId="0" applyNumberFormat="1" applyFont="1" applyFill="1" applyBorder="1" applyAlignment="1">
      <alignment horizontal="center"/>
    </xf>
    <xf numFmtId="0" fontId="15" fillId="2" borderId="61" xfId="0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52" xfId="0" applyBorder="1" applyAlignment="1">
      <alignment horizontal="right"/>
    </xf>
    <xf numFmtId="0" fontId="15" fillId="2" borderId="18" xfId="0" applyFont="1" applyFill="1" applyBorder="1" applyAlignment="1">
      <alignment horizontal="right"/>
    </xf>
    <xf numFmtId="0" fontId="7" fillId="15" borderId="57" xfId="14" applyFont="1" applyFill="1" applyBorder="1" applyAlignment="1">
      <alignment horizontal="left" vertical="center"/>
    </xf>
    <xf numFmtId="0" fontId="7" fillId="16" borderId="0" xfId="14" applyFont="1" applyFill="1"/>
    <xf numFmtId="0" fontId="8" fillId="16" borderId="0" xfId="14" applyFont="1" applyFill="1" applyAlignment="1">
      <alignment horizontal="left" vertical="center" wrapText="1"/>
    </xf>
    <xf numFmtId="0" fontId="7" fillId="16" borderId="0" xfId="14" applyFont="1" applyFill="1" applyAlignment="1">
      <alignment wrapText="1"/>
    </xf>
    <xf numFmtId="0" fontId="8" fillId="16" borderId="0" xfId="14" applyFont="1" applyFill="1" applyAlignment="1">
      <alignment vertical="center" wrapText="1"/>
    </xf>
    <xf numFmtId="0" fontId="7" fillId="16" borderId="0" xfId="14" applyFont="1" applyFill="1" applyAlignment="1">
      <alignment horizontal="left" vertical="center" wrapText="1"/>
    </xf>
    <xf numFmtId="0" fontId="7" fillId="16" borderId="0" xfId="14" applyFont="1" applyFill="1" applyAlignment="1">
      <alignment horizontal="left"/>
    </xf>
    <xf numFmtId="0" fontId="8" fillId="16" borderId="0" xfId="14" applyFont="1" applyFill="1" applyAlignment="1">
      <alignment horizontal="left" vertical="center"/>
    </xf>
    <xf numFmtId="0" fontId="47" fillId="3" borderId="0" xfId="14" applyFont="1" applyFill="1" applyAlignment="1">
      <alignment horizontal="center" vertical="center"/>
    </xf>
    <xf numFmtId="0" fontId="7" fillId="15" borderId="58" xfId="14" applyFont="1" applyFill="1" applyBorder="1" applyAlignment="1">
      <alignment horizontal="center" vertical="center"/>
    </xf>
    <xf numFmtId="0" fontId="7" fillId="15" borderId="59" xfId="14" applyFont="1" applyFill="1" applyBorder="1" applyAlignment="1">
      <alignment horizontal="center" vertical="center"/>
    </xf>
    <xf numFmtId="0" fontId="7" fillId="15" borderId="58" xfId="14" applyFont="1" applyFill="1" applyBorder="1" applyAlignment="1">
      <alignment horizontal="center" vertical="center" wrapText="1"/>
    </xf>
    <xf numFmtId="0" fontId="7" fillId="15" borderId="59" xfId="14" applyFont="1" applyFill="1" applyBorder="1" applyAlignment="1">
      <alignment horizontal="center" vertical="center" wrapText="1"/>
    </xf>
    <xf numFmtId="0" fontId="58" fillId="13" borderId="0" xfId="14" applyFont="1" applyFill="1" applyAlignment="1">
      <alignment horizontal="center" vertical="top"/>
    </xf>
    <xf numFmtId="0" fontId="60" fillId="13" borderId="0" xfId="14" applyFont="1" applyFill="1" applyAlignment="1">
      <alignment horizontal="left" vertical="top"/>
    </xf>
    <xf numFmtId="166" fontId="28" fillId="10" borderId="27" xfId="0" applyNumberFormat="1" applyFont="1" applyFill="1" applyBorder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1" fillId="3" borderId="31" xfId="0" applyFont="1" applyFill="1" applyBorder="1" applyAlignment="1">
      <alignment horizontal="center" vertical="center" wrapText="1"/>
    </xf>
    <xf numFmtId="0" fontId="21" fillId="3" borderId="31" xfId="0" applyFont="1" applyFill="1" applyBorder="1" applyAlignment="1">
      <alignment horizontal="center" vertical="center"/>
    </xf>
    <xf numFmtId="0" fontId="20" fillId="10" borderId="0" xfId="0" applyFont="1" applyFill="1" applyAlignment="1">
      <alignment horizontal="left" vertical="top" wrapText="1"/>
    </xf>
    <xf numFmtId="166" fontId="11" fillId="10" borderId="27" xfId="0" applyNumberFormat="1" applyFont="1" applyFill="1" applyBorder="1" applyAlignment="1">
      <alignment horizontal="center" wrapText="1"/>
    </xf>
    <xf numFmtId="0" fontId="11" fillId="10" borderId="27" xfId="0" applyFont="1" applyFill="1" applyBorder="1" applyAlignment="1">
      <alignment horizontal="center" wrapText="1"/>
    </xf>
    <xf numFmtId="0" fontId="18" fillId="3" borderId="31" xfId="0" applyFont="1" applyFill="1" applyBorder="1" applyAlignment="1">
      <alignment horizontal="center" vertical="center"/>
    </xf>
    <xf numFmtId="0" fontId="44" fillId="3" borderId="31" xfId="0" applyFont="1" applyFill="1" applyBorder="1" applyAlignment="1">
      <alignment horizontal="left" vertical="top" wrapText="1"/>
    </xf>
    <xf numFmtId="0" fontId="30" fillId="3" borderId="31" xfId="0" applyFont="1" applyFill="1" applyBorder="1" applyAlignment="1">
      <alignment horizontal="left" vertical="top"/>
    </xf>
    <xf numFmtId="0" fontId="18" fillId="3" borderId="40" xfId="0" applyFont="1" applyFill="1" applyBorder="1" applyAlignment="1">
      <alignment horizontal="center" vertical="center"/>
    </xf>
    <xf numFmtId="0" fontId="18" fillId="3" borderId="41" xfId="0" applyFont="1" applyFill="1" applyBorder="1" applyAlignment="1">
      <alignment horizontal="center" vertical="center"/>
    </xf>
    <xf numFmtId="0" fontId="18" fillId="3" borderId="42" xfId="0" applyFont="1" applyFill="1" applyBorder="1" applyAlignment="1">
      <alignment horizontal="center" vertical="center"/>
    </xf>
    <xf numFmtId="0" fontId="18" fillId="3" borderId="45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18" fillId="3" borderId="46" xfId="0" applyFont="1" applyFill="1" applyBorder="1" applyAlignment="1">
      <alignment horizontal="center" vertical="center"/>
    </xf>
    <xf numFmtId="0" fontId="45" fillId="3" borderId="40" xfId="0" applyFont="1" applyFill="1" applyBorder="1" applyAlignment="1">
      <alignment horizontal="left" vertical="top" wrapText="1"/>
    </xf>
    <xf numFmtId="0" fontId="46" fillId="3" borderId="41" xfId="0" applyFont="1" applyFill="1" applyBorder="1" applyAlignment="1">
      <alignment horizontal="left" vertical="top"/>
    </xf>
    <xf numFmtId="0" fontId="46" fillId="3" borderId="42" xfId="0" applyFont="1" applyFill="1" applyBorder="1" applyAlignment="1">
      <alignment horizontal="left" vertical="top"/>
    </xf>
    <xf numFmtId="0" fontId="46" fillId="3" borderId="43" xfId="0" applyFont="1" applyFill="1" applyBorder="1" applyAlignment="1">
      <alignment horizontal="left" vertical="top"/>
    </xf>
    <xf numFmtId="0" fontId="46" fillId="3" borderId="0" xfId="0" applyFont="1" applyFill="1" applyAlignment="1">
      <alignment horizontal="left" vertical="top"/>
    </xf>
    <xf numFmtId="0" fontId="46" fillId="3" borderId="44" xfId="0" applyFont="1" applyFill="1" applyBorder="1" applyAlignment="1">
      <alignment horizontal="left" vertical="top"/>
    </xf>
    <xf numFmtId="0" fontId="46" fillId="3" borderId="45" xfId="0" applyFont="1" applyFill="1" applyBorder="1" applyAlignment="1">
      <alignment horizontal="left" vertical="top"/>
    </xf>
    <xf numFmtId="0" fontId="46" fillId="3" borderId="30" xfId="0" applyFont="1" applyFill="1" applyBorder="1" applyAlignment="1">
      <alignment horizontal="left" vertical="top"/>
    </xf>
    <xf numFmtId="0" fontId="46" fillId="3" borderId="46" xfId="0" applyFont="1" applyFill="1" applyBorder="1" applyAlignment="1">
      <alignment horizontal="left" vertical="top"/>
    </xf>
    <xf numFmtId="0" fontId="18" fillId="3" borderId="0" xfId="0" applyFont="1" applyFill="1" applyAlignment="1">
      <alignment horizontal="center" vertical="center"/>
    </xf>
    <xf numFmtId="0" fontId="37" fillId="3" borderId="41" xfId="0" applyFont="1" applyFill="1" applyBorder="1" applyAlignment="1">
      <alignment horizontal="left" vertical="top" wrapText="1"/>
    </xf>
    <xf numFmtId="0" fontId="37" fillId="3" borderId="0" xfId="0" applyFont="1" applyFill="1" applyAlignment="1">
      <alignment horizontal="left" vertical="top" wrapText="1"/>
    </xf>
    <xf numFmtId="0" fontId="38" fillId="3" borderId="41" xfId="0" applyFont="1" applyFill="1" applyBorder="1" applyAlignment="1">
      <alignment horizontal="left" vertical="top" wrapText="1"/>
    </xf>
    <xf numFmtId="0" fontId="38" fillId="3" borderId="0" xfId="0" applyFont="1" applyFill="1" applyAlignment="1">
      <alignment horizontal="left" vertical="top" wrapText="1"/>
    </xf>
    <xf numFmtId="0" fontId="30" fillId="3" borderId="31" xfId="0" applyFont="1" applyFill="1" applyBorder="1" applyAlignment="1">
      <alignment horizontal="center" vertical="top"/>
    </xf>
    <xf numFmtId="0" fontId="37" fillId="3" borderId="31" xfId="0" applyFont="1" applyFill="1" applyBorder="1" applyAlignment="1">
      <alignment horizontal="left" vertical="top" wrapText="1"/>
    </xf>
    <xf numFmtId="0" fontId="40" fillId="3" borderId="31" xfId="0" applyFont="1" applyFill="1" applyBorder="1" applyAlignment="1">
      <alignment horizontal="left" vertical="top" wrapText="1"/>
    </xf>
    <xf numFmtId="0" fontId="30" fillId="3" borderId="38" xfId="0" applyFont="1" applyFill="1" applyBorder="1" applyAlignment="1">
      <alignment horizontal="center" vertical="top"/>
    </xf>
    <xf numFmtId="0" fontId="30" fillId="3" borderId="67" xfId="0" applyFont="1" applyFill="1" applyBorder="1" applyAlignment="1">
      <alignment horizontal="center" vertical="top"/>
    </xf>
    <xf numFmtId="0" fontId="30" fillId="3" borderId="39" xfId="0" applyFont="1" applyFill="1" applyBorder="1" applyAlignment="1">
      <alignment horizontal="center" vertical="top"/>
    </xf>
    <xf numFmtId="0" fontId="0" fillId="0" borderId="19" xfId="0" applyBorder="1" applyAlignment="1">
      <alignment horizontal="right"/>
    </xf>
    <xf numFmtId="9" fontId="0" fillId="0" borderId="69" xfId="0" applyNumberFormat="1" applyBorder="1" applyAlignment="1">
      <alignment horizontal="center"/>
    </xf>
    <xf numFmtId="9" fontId="0" fillId="0" borderId="15" xfId="0" applyNumberFormat="1" applyBorder="1" applyAlignment="1">
      <alignment horizontal="center"/>
    </xf>
    <xf numFmtId="9" fontId="0" fillId="0" borderId="60" xfId="0" applyNumberFormat="1" applyBorder="1" applyAlignment="1">
      <alignment horizontal="center"/>
    </xf>
    <xf numFmtId="9" fontId="0" fillId="0" borderId="19" xfId="0" applyNumberFormat="1" applyBorder="1" applyAlignment="1">
      <alignment horizontal="center"/>
    </xf>
    <xf numFmtId="9" fontId="11" fillId="0" borderId="15" xfId="0" applyNumberFormat="1" applyFont="1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15" xfId="0" applyBorder="1"/>
  </cellXfs>
  <cellStyles count="21">
    <cellStyle name="Comma 2" xfId="5" xr:uid="{00000000-0005-0000-0000-000000000000}"/>
    <cellStyle name="Comma 3" xfId="12" xr:uid="{00000000-0005-0000-0000-000001000000}"/>
    <cellStyle name="Hyperlink" xfId="20" builtinId="8"/>
    <cellStyle name="Hyperlink 2" xfId="2" xr:uid="{00000000-0005-0000-0000-000003000000}"/>
    <cellStyle name="Hyperlink 3" xfId="16" xr:uid="{00000000-0005-0000-0000-000004000000}"/>
    <cellStyle name="Neutral 2" xfId="13" xr:uid="{00000000-0005-0000-0000-000006000000}"/>
    <cellStyle name="Normal" xfId="0" builtinId="0"/>
    <cellStyle name="Normal 2" xfId="1" xr:uid="{00000000-0005-0000-0000-000007000000}"/>
    <cellStyle name="Normal 3" xfId="8" xr:uid="{00000000-0005-0000-0000-000008000000}"/>
    <cellStyle name="Normal 3 2" xfId="14" xr:uid="{00000000-0005-0000-0000-000009000000}"/>
    <cellStyle name="Normal 4" xfId="4" xr:uid="{00000000-0005-0000-0000-00000A000000}"/>
    <cellStyle name="Normal 4 2" xfId="10" xr:uid="{00000000-0005-0000-0000-00000B000000}"/>
    <cellStyle name="Normal 5" xfId="3" xr:uid="{00000000-0005-0000-0000-00000C000000}"/>
    <cellStyle name="Normálna 2" xfId="7" xr:uid="{00000000-0005-0000-0000-00000E000000}"/>
    <cellStyle name="Normálna 2 2" xfId="17" xr:uid="{00000000-0005-0000-0000-00000F000000}"/>
    <cellStyle name="Normálna 3" xfId="18" xr:uid="{00000000-0005-0000-0000-000010000000}"/>
    <cellStyle name="Note 2" xfId="15" xr:uid="{00000000-0005-0000-0000-000011000000}"/>
    <cellStyle name="Percent 2" xfId="6" xr:uid="{00000000-0005-0000-0000-000012000000}"/>
    <cellStyle name="Percent 3" xfId="9" xr:uid="{00000000-0005-0000-0000-000013000000}"/>
    <cellStyle name="Percent 3 2" xfId="11" xr:uid="{00000000-0005-0000-0000-000014000000}"/>
    <cellStyle name="Percent 4" xfId="19" xr:uid="{00000000-0005-0000-0000-000015000000}"/>
  </cellStyles>
  <dxfs count="29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rgb="FFB49DC7"/>
        </patternFill>
      </fill>
    </dxf>
    <dxf>
      <fill>
        <patternFill patternType="solid">
          <bgColor theme="5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 patternType="solid">
          <bgColor theme="0" tint="-0.1499984740745262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charset val="1"/>
        <scheme val="none"/>
      </font>
      <alignment horizontal="left" vertical="top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auto="1"/>
        <name val="Arial Narrow"/>
        <family val="2"/>
        <charset val="1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CC"/>
      <color rgb="FFB49DC7"/>
      <color rgb="FFA28AB5"/>
      <color rgb="FF9872B5"/>
      <color rgb="FFFF7C80"/>
      <color rgb="FF749BCE"/>
      <color rgb="FFFFB9B9"/>
      <color rgb="FF5B88C5"/>
      <color rgb="FFFF9999"/>
      <color rgb="FFCBDA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D807647-7CF2-4249-9F32-25DE2C6EF1EA}" name="Tabuľka6" displayName="Tabuľka6" ref="A3:I96" totalsRowShown="0">
  <autoFilter ref="A3:I96" xr:uid="{7D807647-7CF2-4249-9F32-25DE2C6EF1EA}"/>
  <tableColumns count="9">
    <tableColumn id="1" xr3:uid="{BE089C64-763B-4ABA-8268-7420DBA510C4}" name="Kraj"/>
    <tableColumn id="2" xr3:uid="{D6CEC327-FDCF-4DFA-9A56-302E81395E9E}" name="Kód PZS"/>
    <tableColumn id="8" xr3:uid="{EF0A356C-2CD1-47D5-AD4A-99544A4914AB}" name="Úroveň" dataDxfId="28" dataCellStyle="Normal 2"/>
    <tableColumn id="3" xr3:uid="{B693A8B2-3E43-4321-A021-C1F15F9DF3E2}" name="Názov"/>
    <tableColumn id="10" xr3:uid="{7D150DDD-B146-499A-BAC9-BC756D9458D5}" name="Skratka" dataDxfId="27" dataCellStyle="Normal 2"/>
    <tableColumn id="4" xr3:uid="{898EF08F-7080-420E-9EFD-1666FD5C8C70}" name="Miesto prevádzkovania"/>
    <tableColumn id="5" xr3:uid="{A0472D30-37DB-4C59-96D4-BC1937EDA280}" name="Subjekt"/>
    <tableColumn id="6" xr3:uid="{98860A51-A30B-4A98-B015-2C2328987543}" name="Údaje o hlavnej nemocnici pre partnerské nemocnice"/>
    <tableColumn id="7" xr3:uid="{94C714E1-C86A-4AC4-A1C5-9FCEEEE9883E}" name="Typ nemocnice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ietnemocnic@health.gov.sk" TargetMode="External"/><Relationship Id="rId1" Type="http://schemas.openxmlformats.org/officeDocument/2006/relationships/hyperlink" Target="https://www.slov-lex.sk/pravne-predpisy/SK/ZZ/2021/540/20230101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01EF1-DCB8-4FD6-83CF-B5BDE4F03791}">
  <sheetPr>
    <tabColor theme="1" tint="0.499984740745262"/>
    <pageSetUpPr fitToPage="1"/>
  </sheetPr>
  <dimension ref="A1:I60"/>
  <sheetViews>
    <sheetView showGridLines="0" topLeftCell="A6" workbookViewId="0">
      <selection activeCell="D11" sqref="D11"/>
    </sheetView>
  </sheetViews>
  <sheetFormatPr defaultColWidth="0" defaultRowHeight="12.95" customHeight="1" zeroHeight="1"/>
  <cols>
    <col min="1" max="1" width="2.5703125" style="130" customWidth="1"/>
    <col min="2" max="2" width="31.85546875" style="130" customWidth="1"/>
    <col min="3" max="3" width="40.7109375" style="130" customWidth="1"/>
    <col min="4" max="4" width="4.140625" style="130" customWidth="1"/>
    <col min="5" max="5" width="68.85546875" style="130" customWidth="1"/>
    <col min="6" max="6" width="11.42578125" style="130" customWidth="1"/>
    <col min="7" max="7" width="34" style="130" customWidth="1"/>
    <col min="8" max="8" width="2.85546875" style="130" customWidth="1"/>
    <col min="9" max="9" width="0" style="130" hidden="1" customWidth="1"/>
    <col min="10" max="16384" width="6.7109375" style="130" hidden="1"/>
  </cols>
  <sheetData>
    <row r="1" spans="1:8" ht="20.25" customHeight="1">
      <c r="A1" s="299" t="s">
        <v>0</v>
      </c>
      <c r="B1" s="299"/>
      <c r="C1" s="299"/>
      <c r="D1" s="299"/>
      <c r="E1" s="299"/>
      <c r="F1" s="299"/>
      <c r="G1" s="299"/>
      <c r="H1" s="299"/>
    </row>
    <row r="2" spans="1:8" ht="20.25" customHeight="1">
      <c r="A2" s="299"/>
      <c r="B2" s="299"/>
      <c r="C2" s="299"/>
      <c r="D2" s="299"/>
      <c r="E2" s="299"/>
      <c r="F2" s="299"/>
      <c r="G2" s="299"/>
      <c r="H2" s="299"/>
    </row>
    <row r="3" spans="1:8" ht="7.5" customHeight="1">
      <c r="B3" s="131"/>
      <c r="E3" s="132"/>
    </row>
    <row r="4" spans="1:8" ht="13.5">
      <c r="B4" s="196" t="s">
        <v>1</v>
      </c>
      <c r="C4" s="197"/>
      <c r="E4" s="187" t="s">
        <v>2</v>
      </c>
      <c r="F4" s="188" t="s">
        <v>3</v>
      </c>
      <c r="G4" s="188" t="s">
        <v>4</v>
      </c>
    </row>
    <row r="5" spans="1:8" ht="15">
      <c r="B5" s="236" t="s">
        <v>5</v>
      </c>
      <c r="C5" s="229" t="s">
        <v>6</v>
      </c>
      <c r="E5" s="242" t="s">
        <v>7</v>
      </c>
      <c r="F5" s="193" t="s">
        <v>8</v>
      </c>
      <c r="G5" s="247" t="str">
        <f>HYPERLINK("#'Dostupnosť'!I1", "Hárok: Dostupnosť")</f>
        <v>Hárok: Dostupnosť</v>
      </c>
    </row>
    <row r="6" spans="1:8" ht="15">
      <c r="B6" s="237" t="s">
        <v>9</v>
      </c>
      <c r="C6" s="238" t="s">
        <v>10</v>
      </c>
      <c r="E6" s="243" t="s">
        <v>11</v>
      </c>
      <c r="F6" s="190" t="s">
        <v>8</v>
      </c>
      <c r="G6" s="248" t="str">
        <f>HYPERLINK("#'Spády'!I1", "Hárok: Spády")</f>
        <v>Hárok: Spády</v>
      </c>
    </row>
    <row r="7" spans="1:8" ht="15">
      <c r="B7" s="239" t="s">
        <v>12</v>
      </c>
      <c r="C7" s="240" t="s">
        <v>13</v>
      </c>
      <c r="E7" s="243" t="s">
        <v>14</v>
      </c>
      <c r="F7" s="190" t="s">
        <v>8</v>
      </c>
      <c r="G7" s="248" t="str">
        <f>HYPERLINK("#'Úvod'!B27", "Hárok: Úvod")</f>
        <v>Hárok: Úvod</v>
      </c>
    </row>
    <row r="8" spans="1:8" ht="15">
      <c r="B8" s="239" t="s">
        <v>15</v>
      </c>
      <c r="C8" s="230" t="s">
        <v>16</v>
      </c>
      <c r="E8" s="244" t="s">
        <v>17</v>
      </c>
      <c r="F8" s="192" t="s">
        <v>8</v>
      </c>
      <c r="G8" s="253" t="str">
        <f>HYPERLINK("#'Potreba'!A3", "Hárok: Potreba")</f>
        <v>Hárok: Potreba</v>
      </c>
    </row>
    <row r="9" spans="1:8" ht="12.75">
      <c r="B9" s="241" t="s">
        <v>18</v>
      </c>
      <c r="C9" s="291" t="s">
        <v>19</v>
      </c>
    </row>
    <row r="10" spans="1:8" ht="12.75"/>
    <row r="11" spans="1:8" ht="12.75">
      <c r="B11" s="194"/>
      <c r="C11" s="195"/>
      <c r="E11" s="133"/>
      <c r="F11" s="189"/>
      <c r="G11" s="189"/>
    </row>
    <row r="12" spans="1:8" ht="13.5">
      <c r="B12" s="196" t="s">
        <v>20</v>
      </c>
      <c r="C12" s="195"/>
      <c r="E12" s="187" t="s">
        <v>21</v>
      </c>
      <c r="F12" s="188" t="s">
        <v>3</v>
      </c>
      <c r="G12" s="188" t="s">
        <v>4</v>
      </c>
    </row>
    <row r="13" spans="1:8" ht="15">
      <c r="B13" s="300" t="s">
        <v>22</v>
      </c>
      <c r="C13" s="232" t="s">
        <v>23</v>
      </c>
      <c r="E13" s="242" t="s">
        <v>24</v>
      </c>
      <c r="F13" s="193" t="s">
        <v>8</v>
      </c>
      <c r="G13" s="247" t="str">
        <f>HYPERLINK("#'Nemocnice'!B3", "Hárok: Nemocnice")</f>
        <v>Hárok: Nemocnice</v>
      </c>
    </row>
    <row r="14" spans="1:8" ht="15">
      <c r="B14" s="300"/>
      <c r="C14" s="232" t="s">
        <v>25</v>
      </c>
      <c r="E14" s="243" t="s">
        <v>26</v>
      </c>
      <c r="F14" s="190" t="s">
        <v>8</v>
      </c>
      <c r="G14" s="248" t="str">
        <f>HYPERLINK("#'Nemocnice'!F3", "Hárok: Nemocnice")</f>
        <v>Hárok: Nemocnice</v>
      </c>
    </row>
    <row r="15" spans="1:8" ht="15">
      <c r="B15" s="300"/>
      <c r="C15" s="232" t="s">
        <v>27</v>
      </c>
      <c r="E15" s="243" t="s">
        <v>28</v>
      </c>
      <c r="F15" s="190" t="s">
        <v>8</v>
      </c>
      <c r="G15" s="248" t="str">
        <f>HYPERLINK("#'Nemocnice'!C3", "Hárok: Nemocnice")</f>
        <v>Hárok: Nemocnice</v>
      </c>
    </row>
    <row r="16" spans="1:8" ht="15">
      <c r="B16" s="300"/>
      <c r="C16" s="232" t="s">
        <v>29</v>
      </c>
      <c r="E16" s="243" t="s">
        <v>30</v>
      </c>
      <c r="F16" s="190" t="s">
        <v>8</v>
      </c>
      <c r="G16" s="248" t="str">
        <f>HYPERLINK("#'Úvod'!B11", "Hárok: Úvod")</f>
        <v>Hárok: Úvod</v>
      </c>
    </row>
    <row r="17" spans="2:7" ht="15">
      <c r="B17" s="301"/>
      <c r="C17" s="234" t="s">
        <v>31</v>
      </c>
      <c r="E17" s="243" t="s">
        <v>32</v>
      </c>
      <c r="F17" s="190" t="s">
        <v>8</v>
      </c>
      <c r="G17" s="248" t="str">
        <f>HYPERLINK("#'Povinné P.'!A1", "Hárok: Povinné P.")</f>
        <v>Hárok: Povinné P.</v>
      </c>
    </row>
    <row r="18" spans="2:7" ht="26.25" customHeight="1">
      <c r="B18" s="302" t="s">
        <v>33</v>
      </c>
      <c r="C18" s="235" t="s">
        <v>34</v>
      </c>
      <c r="E18" s="243" t="s">
        <v>35</v>
      </c>
      <c r="F18" s="190" t="s">
        <v>8</v>
      </c>
      <c r="G18" s="248" t="str">
        <f>HYPERLINK("#'Doplnkové P.'!A1", "Hárok: Doplnkové P.")</f>
        <v>Hárok: Doplnkové P.</v>
      </c>
    </row>
    <row r="19" spans="2:7" ht="30" customHeight="1">
      <c r="B19" s="302"/>
      <c r="C19" s="232" t="s">
        <v>36</v>
      </c>
      <c r="E19" s="243" t="s">
        <v>37</v>
      </c>
      <c r="F19" s="190" t="s">
        <v>8</v>
      </c>
      <c r="G19" s="248" t="str">
        <f>HYPERLINK("#'Nepovinné P.'!A1", "Hárok: Nepovinné P.")</f>
        <v>Hárok: Nepovinné P.</v>
      </c>
    </row>
    <row r="20" spans="2:7" ht="27.75" customHeight="1">
      <c r="B20" s="303"/>
      <c r="C20" s="251" t="s">
        <v>38</v>
      </c>
      <c r="E20" s="243" t="s">
        <v>39</v>
      </c>
      <c r="F20" s="190" t="s">
        <v>8</v>
      </c>
      <c r="G20" s="245" t="str">
        <f>HYPERLINK("#'Vyhodnotenie'!L12", "Hárok: Vyhodnotenie, stĺpec L")</f>
        <v>Hárok: Vyhodnotenie, stĺpec L</v>
      </c>
    </row>
    <row r="21" spans="2:7" ht="15">
      <c r="B21" s="233" t="s">
        <v>40</v>
      </c>
      <c r="C21" s="252" t="s">
        <v>41</v>
      </c>
      <c r="E21" s="243" t="s">
        <v>42</v>
      </c>
      <c r="F21" s="190" t="s">
        <v>8</v>
      </c>
      <c r="G21" s="248" t="str">
        <f>HYPERLINK("#'Lehoty'!A1", "Hárok: Lehoty")</f>
        <v>Hárok: Lehoty</v>
      </c>
    </row>
    <row r="22" spans="2:7" ht="15" customHeight="1">
      <c r="B22" s="302" t="s">
        <v>43</v>
      </c>
      <c r="C22" s="232" t="s">
        <v>44</v>
      </c>
      <c r="E22" s="243" t="s">
        <v>45</v>
      </c>
      <c r="F22" s="191" t="s">
        <v>46</v>
      </c>
      <c r="G22" s="249" t="s">
        <v>47</v>
      </c>
    </row>
    <row r="23" spans="2:7" ht="16.5" customHeight="1">
      <c r="B23" s="302"/>
      <c r="C23" s="232" t="s">
        <v>48</v>
      </c>
      <c r="E23" s="243" t="s">
        <v>49</v>
      </c>
      <c r="F23" s="190" t="s">
        <v>8</v>
      </c>
      <c r="G23" s="245" t="str">
        <f>HYPERLINK("#'Vyhodnotenie'!F12", "Hárok: Vyhodnotenie, stĺpce F a H")</f>
        <v>Hárok: Vyhodnotenie, stĺpce F a H</v>
      </c>
    </row>
    <row r="24" spans="2:7" ht="13.5" customHeight="1">
      <c r="B24" s="302"/>
      <c r="C24" s="232" t="s">
        <v>50</v>
      </c>
      <c r="E24" s="243" t="s">
        <v>51</v>
      </c>
      <c r="F24" s="190" t="s">
        <v>8</v>
      </c>
      <c r="G24" s="245" t="str">
        <f>HYPERLINK("#'Vyhodnotenie'!O12", "Hárok: Vyhodnotenie, stĺpec O")</f>
        <v>Hárok: Vyhodnotenie, stĺpec O</v>
      </c>
    </row>
    <row r="25" spans="2:7" ht="32.25" customHeight="1">
      <c r="B25" s="303"/>
      <c r="C25" s="251" t="s">
        <v>52</v>
      </c>
      <c r="E25" s="243" t="s">
        <v>53</v>
      </c>
      <c r="F25" s="190" t="s">
        <v>8</v>
      </c>
      <c r="G25" s="245" t="str">
        <f>HYPERLINK("#'Vyhodnotenie'!A1", "Hárok: Vyhodnotenie, políčka označené žltou a červenou")</f>
        <v>Hárok: Vyhodnotenie, políčka označené žltou a červenou</v>
      </c>
    </row>
    <row r="26" spans="2:7" ht="18" customHeight="1">
      <c r="B26" s="231" t="s">
        <v>54</v>
      </c>
      <c r="C26" s="232" t="s">
        <v>27</v>
      </c>
      <c r="E26" s="246" t="s">
        <v>55</v>
      </c>
      <c r="F26" s="192" t="s">
        <v>8</v>
      </c>
      <c r="G26" s="250" t="s">
        <v>56</v>
      </c>
    </row>
    <row r="27" spans="2:7" ht="18" customHeight="1">
      <c r="B27" s="197"/>
      <c r="C27" s="194"/>
      <c r="E27" s="136"/>
      <c r="G27" s="135"/>
    </row>
    <row r="28" spans="2:7" ht="18" customHeight="1">
      <c r="B28" s="196" t="s">
        <v>57</v>
      </c>
      <c r="E28" s="186"/>
      <c r="G28" s="135"/>
    </row>
    <row r="29" spans="2:7" ht="12.75">
      <c r="B29" s="197" t="s">
        <v>58</v>
      </c>
      <c r="C29" s="197"/>
      <c r="D29" s="197"/>
      <c r="E29" s="197"/>
    </row>
    <row r="30" spans="2:7" ht="12.75">
      <c r="B30" s="197" t="s">
        <v>59</v>
      </c>
      <c r="C30" s="197"/>
      <c r="D30" s="197"/>
      <c r="E30" s="197"/>
    </row>
    <row r="31" spans="2:7" ht="12.75">
      <c r="B31" s="197" t="s">
        <v>60</v>
      </c>
      <c r="C31" s="197"/>
      <c r="D31" s="197"/>
      <c r="E31" s="197"/>
      <c r="G31" s="135"/>
    </row>
    <row r="32" spans="2:7" ht="12.75">
      <c r="G32" s="135"/>
    </row>
    <row r="33" spans="2:9" ht="12.75">
      <c r="B33" s="196" t="s">
        <v>61</v>
      </c>
      <c r="G33" s="135"/>
    </row>
    <row r="34" spans="2:9" ht="12.75">
      <c r="B34" s="292" t="s">
        <v>62</v>
      </c>
      <c r="C34" s="292"/>
      <c r="D34" s="292"/>
      <c r="E34" s="292"/>
      <c r="F34" s="292"/>
      <c r="G34" s="293"/>
    </row>
    <row r="35" spans="2:9" ht="12.75">
      <c r="B35" s="292" t="s">
        <v>63</v>
      </c>
      <c r="C35" s="292"/>
      <c r="D35" s="292"/>
      <c r="E35" s="292"/>
      <c r="F35" s="292"/>
      <c r="G35" s="293"/>
    </row>
    <row r="36" spans="2:9" ht="12.75">
      <c r="B36" s="292" t="s">
        <v>64</v>
      </c>
      <c r="C36" s="292"/>
      <c r="D36" s="292"/>
      <c r="E36" s="292"/>
      <c r="F36" s="292"/>
      <c r="G36" s="293"/>
    </row>
    <row r="37" spans="2:9" ht="12.75" hidden="1">
      <c r="B37" s="292"/>
      <c r="C37" s="292"/>
      <c r="D37" s="292"/>
      <c r="E37" s="292"/>
      <c r="F37" s="294"/>
      <c r="G37" s="293"/>
      <c r="H37" s="134"/>
      <c r="I37" s="134"/>
    </row>
    <row r="38" spans="2:9" ht="12.75" hidden="1">
      <c r="B38" s="292"/>
      <c r="C38" s="292"/>
      <c r="D38" s="292"/>
      <c r="E38" s="292"/>
      <c r="F38" s="292"/>
      <c r="G38" s="293"/>
      <c r="I38" s="134"/>
    </row>
    <row r="39" spans="2:9" ht="13.5" hidden="1" customHeight="1">
      <c r="B39" s="292"/>
      <c r="C39" s="292"/>
      <c r="D39" s="292"/>
      <c r="E39" s="292"/>
      <c r="F39" s="292"/>
      <c r="G39" s="293"/>
      <c r="I39" s="134"/>
    </row>
    <row r="40" spans="2:9" ht="12" hidden="1" customHeight="1">
      <c r="B40" s="292"/>
      <c r="C40" s="292"/>
      <c r="D40" s="292"/>
      <c r="E40" s="292"/>
      <c r="F40" s="292"/>
      <c r="G40" s="293"/>
      <c r="I40" s="134"/>
    </row>
    <row r="41" spans="2:9" ht="13.5" hidden="1" customHeight="1">
      <c r="B41" s="292"/>
      <c r="C41" s="292"/>
      <c r="D41" s="292"/>
      <c r="E41" s="292"/>
      <c r="F41" s="292"/>
      <c r="G41" s="292"/>
      <c r="I41" s="134"/>
    </row>
    <row r="42" spans="2:9" ht="12.75" hidden="1" customHeight="1">
      <c r="B42" s="292"/>
      <c r="C42" s="292"/>
      <c r="D42" s="292"/>
      <c r="E42" s="292"/>
      <c r="F42" s="292"/>
      <c r="G42" s="292"/>
      <c r="I42" s="134"/>
    </row>
    <row r="43" spans="2:9" ht="13.5" hidden="1" customHeight="1">
      <c r="B43" s="292"/>
      <c r="C43" s="292"/>
      <c r="D43" s="292"/>
      <c r="E43" s="292"/>
      <c r="F43" s="292"/>
      <c r="G43" s="292"/>
      <c r="I43" s="134"/>
    </row>
    <row r="44" spans="2:9" ht="12.75" hidden="1">
      <c r="B44" s="295"/>
      <c r="C44" s="293"/>
      <c r="D44" s="296"/>
      <c r="E44" s="297"/>
      <c r="F44" s="298"/>
      <c r="G44" s="293"/>
      <c r="H44" s="134"/>
      <c r="I44" s="134"/>
    </row>
    <row r="45" spans="2:9" ht="12.95" hidden="1" customHeight="1">
      <c r="B45" s="292"/>
      <c r="C45" s="292"/>
      <c r="D45" s="292"/>
      <c r="E45" s="292"/>
      <c r="F45" s="292"/>
      <c r="G45" s="292"/>
    </row>
    <row r="46" spans="2:9" ht="12.95" hidden="1" customHeight="1">
      <c r="B46" s="292"/>
      <c r="C46" s="292"/>
      <c r="D46" s="292"/>
      <c r="E46" s="292"/>
      <c r="F46" s="292"/>
      <c r="G46" s="292"/>
    </row>
    <row r="47" spans="2:9" ht="12.95" hidden="1" customHeight="1">
      <c r="B47" s="292"/>
      <c r="C47" s="292"/>
      <c r="D47" s="292"/>
      <c r="E47" s="292"/>
      <c r="F47" s="292"/>
      <c r="G47" s="292"/>
    </row>
    <row r="48" spans="2:9" ht="12.95" hidden="1" customHeight="1">
      <c r="B48" s="292"/>
      <c r="C48" s="292"/>
      <c r="D48" s="292"/>
      <c r="E48" s="292"/>
      <c r="F48" s="292"/>
      <c r="G48" s="292"/>
    </row>
    <row r="49" spans="2:7" ht="12.95" customHeight="1">
      <c r="B49" s="292" t="s">
        <v>65</v>
      </c>
      <c r="C49" s="292"/>
      <c r="D49" s="292"/>
      <c r="E49" s="292"/>
      <c r="F49" s="292"/>
      <c r="G49" s="292"/>
    </row>
    <row r="50" spans="2:7" ht="12.95" customHeight="1"/>
    <row r="51" spans="2:7" ht="12.75" hidden="1"/>
    <row r="52" spans="2:7" ht="12.75" hidden="1"/>
    <row r="53" spans="2:7" ht="12.75" hidden="1"/>
    <row r="54" spans="2:7" ht="12.75" hidden="1"/>
    <row r="55" spans="2:7" ht="12.75" hidden="1"/>
    <row r="56" spans="2:7" ht="12.75" hidden="1"/>
    <row r="57" spans="2:7" ht="12.75" hidden="1"/>
    <row r="58" spans="2:7" ht="12.75" hidden="1"/>
    <row r="59" spans="2:7" ht="12.75" hidden="1"/>
    <row r="60" spans="2:7" ht="12.75" hidden="1"/>
  </sheetData>
  <mergeCells count="4">
    <mergeCell ref="A1:H2"/>
    <mergeCell ref="B13:B17"/>
    <mergeCell ref="B18:B20"/>
    <mergeCell ref="B22:B25"/>
  </mergeCells>
  <hyperlinks>
    <hyperlink ref="C7" r:id="rId1" xr:uid="{5CAD547A-6849-4B30-89B7-EAC4AA0461AD}"/>
    <hyperlink ref="C9" r:id="rId2" xr:uid="{5FB56C4B-4B5E-4BC3-8230-1FDA8546753E}"/>
  </hyperlinks>
  <pageMargins left="0.25" right="0.25" top="0.75" bottom="0.75" header="0.3" footer="0.3"/>
  <pageSetup paperSize="9" scale="87" orientation="landscape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A9712-DD3D-43EB-8525-3A9D0CB69822}">
  <sheetPr>
    <tabColor rgb="FFC00000"/>
  </sheetPr>
  <dimension ref="A1:CJ87"/>
  <sheetViews>
    <sheetView workbookViewId="0">
      <pane xSplit="4" ySplit="8" topLeftCell="E9" activePane="bottomRight" state="frozen"/>
      <selection pane="bottomRight" activeCell="B13" sqref="B13"/>
      <selection pane="bottomLeft"/>
      <selection pane="topRight"/>
    </sheetView>
  </sheetViews>
  <sheetFormatPr defaultColWidth="0" defaultRowHeight="0" customHeight="1" zeroHeight="1"/>
  <cols>
    <col min="1" max="1" width="14.5703125" style="4" bestFit="1" customWidth="1"/>
    <col min="2" max="2" width="40.5703125" style="17" customWidth="1"/>
    <col min="3" max="3" width="12.42578125" style="7" customWidth="1"/>
    <col min="4" max="4" width="9.140625" style="4" customWidth="1"/>
    <col min="5" max="6" width="8.7109375" style="4" bestFit="1" customWidth="1"/>
    <col min="7" max="17" width="7.7109375" style="4" bestFit="1" customWidth="1"/>
    <col min="18" max="18" width="7.7109375" style="7" bestFit="1" customWidth="1"/>
    <col min="19" max="19" width="9" style="4" bestFit="1" customWidth="1"/>
    <col min="20" max="20" width="8" style="4" bestFit="1" customWidth="1"/>
    <col min="21" max="21" width="7.7109375" style="4" bestFit="1" customWidth="1"/>
    <col min="22" max="22" width="8" style="4" bestFit="1" customWidth="1"/>
    <col min="23" max="25" width="7.7109375" style="4" bestFit="1" customWidth="1"/>
    <col min="26" max="27" width="8" style="4" bestFit="1" customWidth="1"/>
    <col min="28" max="31" width="7.7109375" style="4" bestFit="1" customWidth="1"/>
    <col min="32" max="32" width="8" style="7" bestFit="1" customWidth="1"/>
    <col min="33" max="33" width="8.7109375" style="4" bestFit="1" customWidth="1"/>
    <col min="34" max="44" width="7.7109375" style="4" bestFit="1" customWidth="1"/>
    <col min="45" max="45" width="7.7109375" style="7" bestFit="1" customWidth="1"/>
    <col min="46" max="46" width="8.7109375" style="4" bestFit="1" customWidth="1"/>
    <col min="47" max="52" width="7.7109375" style="4" bestFit="1" customWidth="1"/>
    <col min="53" max="53" width="7.7109375" style="7" bestFit="1" customWidth="1"/>
    <col min="54" max="56" width="8" style="4" bestFit="1" customWidth="1"/>
    <col min="57" max="57" width="7.7109375" style="4" bestFit="1" customWidth="1"/>
    <col min="58" max="60" width="8" style="4" bestFit="1" customWidth="1"/>
    <col min="61" max="61" width="7.7109375" style="4" bestFit="1" customWidth="1"/>
    <col min="62" max="63" width="8" style="4" bestFit="1" customWidth="1"/>
    <col min="64" max="64" width="7.7109375" style="4" bestFit="1" customWidth="1"/>
    <col min="65" max="65" width="7.7109375" style="7" bestFit="1" customWidth="1"/>
    <col min="66" max="73" width="7.7109375" style="4" bestFit="1" customWidth="1"/>
    <col min="74" max="74" width="7.7109375" style="7" bestFit="1" customWidth="1"/>
    <col min="75" max="80" width="7.7109375" style="4" bestFit="1" customWidth="1"/>
    <col min="81" max="81" width="7.7109375" style="7" bestFit="1" customWidth="1"/>
    <col min="82" max="82" width="8" style="4" bestFit="1" customWidth="1"/>
    <col min="83" max="85" width="7.7109375" style="4" bestFit="1" customWidth="1"/>
    <col min="86" max="86" width="8" style="4" bestFit="1" customWidth="1"/>
    <col min="87" max="87" width="7.7109375" style="4" bestFit="1" customWidth="1"/>
    <col min="88" max="88" width="7.7109375" style="7" bestFit="1" customWidth="1"/>
    <col min="89" max="89" width="3.28515625" style="4" customWidth="1"/>
    <col min="90" max="16384" width="0" style="4" hidden="1"/>
  </cols>
  <sheetData>
    <row r="1" spans="1:88" s="171" customFormat="1" ht="15" customHeight="1">
      <c r="A1" s="313" t="s">
        <v>3604</v>
      </c>
      <c r="B1" s="313"/>
      <c r="C1" s="313"/>
      <c r="D1" s="146" t="s">
        <v>68</v>
      </c>
      <c r="E1" s="339" t="s">
        <v>465</v>
      </c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1"/>
      <c r="S1" s="339" t="s">
        <v>467</v>
      </c>
      <c r="T1" s="340"/>
      <c r="U1" s="340"/>
      <c r="V1" s="340"/>
      <c r="W1" s="340"/>
      <c r="X1" s="340"/>
      <c r="Y1" s="340"/>
      <c r="Z1" s="340"/>
      <c r="AA1" s="340"/>
      <c r="AB1" s="340"/>
      <c r="AC1" s="340"/>
      <c r="AD1" s="340"/>
      <c r="AE1" s="340"/>
      <c r="AF1" s="341"/>
      <c r="AG1" s="339" t="s">
        <v>469</v>
      </c>
      <c r="AH1" s="340"/>
      <c r="AI1" s="340"/>
      <c r="AJ1" s="340"/>
      <c r="AK1" s="340"/>
      <c r="AL1" s="340"/>
      <c r="AM1" s="340"/>
      <c r="AN1" s="340"/>
      <c r="AO1" s="340"/>
      <c r="AP1" s="340"/>
      <c r="AQ1" s="340"/>
      <c r="AR1" s="340"/>
      <c r="AS1" s="341"/>
      <c r="AT1" s="339" t="s">
        <v>473</v>
      </c>
      <c r="AU1" s="340"/>
      <c r="AV1" s="340"/>
      <c r="AW1" s="340"/>
      <c r="AX1" s="340"/>
      <c r="AY1" s="340"/>
      <c r="AZ1" s="340"/>
      <c r="BA1" s="341"/>
      <c r="BB1" s="336" t="s">
        <v>475</v>
      </c>
      <c r="BC1" s="336"/>
      <c r="BD1" s="336"/>
      <c r="BE1" s="336"/>
      <c r="BF1" s="336"/>
      <c r="BG1" s="336"/>
      <c r="BH1" s="336"/>
      <c r="BI1" s="336"/>
      <c r="BJ1" s="336"/>
      <c r="BK1" s="336"/>
      <c r="BL1" s="336"/>
      <c r="BM1" s="336"/>
      <c r="BN1" s="336" t="s">
        <v>477</v>
      </c>
      <c r="BO1" s="336"/>
      <c r="BP1" s="336"/>
      <c r="BQ1" s="336"/>
      <c r="BR1" s="336"/>
      <c r="BS1" s="336"/>
      <c r="BT1" s="336"/>
      <c r="BU1" s="336"/>
      <c r="BV1" s="336"/>
      <c r="BW1" s="336" t="s">
        <v>477</v>
      </c>
      <c r="BX1" s="336"/>
      <c r="BY1" s="336"/>
      <c r="BZ1" s="336"/>
      <c r="CA1" s="336"/>
      <c r="CB1" s="336"/>
      <c r="CC1" s="336"/>
      <c r="CD1" s="336" t="s">
        <v>481</v>
      </c>
      <c r="CE1" s="336"/>
      <c r="CF1" s="336"/>
      <c r="CG1" s="336"/>
      <c r="CH1" s="336"/>
      <c r="CI1" s="336"/>
      <c r="CJ1" s="336"/>
    </row>
    <row r="2" spans="1:88" ht="15" customHeight="1">
      <c r="A2" s="313"/>
      <c r="B2" s="313"/>
      <c r="C2" s="313"/>
      <c r="D2" s="170" t="s">
        <v>459</v>
      </c>
      <c r="E2" s="8" t="s">
        <v>421</v>
      </c>
      <c r="F2" s="8" t="s">
        <v>272</v>
      </c>
      <c r="G2" s="8" t="s">
        <v>85</v>
      </c>
      <c r="H2" s="8" t="s">
        <v>201</v>
      </c>
      <c r="I2" s="8" t="s">
        <v>208</v>
      </c>
      <c r="J2" s="8" t="s">
        <v>377</v>
      </c>
      <c r="K2" s="8" t="s">
        <v>421</v>
      </c>
      <c r="L2" s="8" t="s">
        <v>78</v>
      </c>
      <c r="M2" s="8" t="s">
        <v>91</v>
      </c>
      <c r="N2" s="8" t="s">
        <v>393</v>
      </c>
      <c r="O2" s="8" t="s">
        <v>357</v>
      </c>
      <c r="P2" s="8" t="s">
        <v>361</v>
      </c>
      <c r="Q2" s="8" t="s">
        <v>405</v>
      </c>
      <c r="R2" s="19" t="s">
        <v>417</v>
      </c>
      <c r="S2" s="8" t="s">
        <v>120</v>
      </c>
      <c r="T2" s="8" t="s">
        <v>101</v>
      </c>
      <c r="U2" s="8" t="s">
        <v>188</v>
      </c>
      <c r="V2" s="8" t="s">
        <v>192</v>
      </c>
      <c r="W2" s="8" t="s">
        <v>401</v>
      </c>
      <c r="X2" s="8" t="s">
        <v>260</v>
      </c>
      <c r="Y2" s="8" t="s">
        <v>385</v>
      </c>
      <c r="Z2" s="8" t="s">
        <v>293</v>
      </c>
      <c r="AA2" s="8" t="s">
        <v>433</v>
      </c>
      <c r="AB2" s="8" t="s">
        <v>353</v>
      </c>
      <c r="AC2" s="8" t="s">
        <v>145</v>
      </c>
      <c r="AD2" s="8" t="s">
        <v>153</v>
      </c>
      <c r="AE2" s="8" t="s">
        <v>341</v>
      </c>
      <c r="AF2" s="19" t="s">
        <v>437</v>
      </c>
      <c r="AG2" s="8" t="s">
        <v>410</v>
      </c>
      <c r="AH2" s="8" t="s">
        <v>97</v>
      </c>
      <c r="AI2" s="8" t="s">
        <v>441</v>
      </c>
      <c r="AJ2" s="8" t="s">
        <v>445</v>
      </c>
      <c r="AK2" s="8" t="s">
        <v>449</v>
      </c>
      <c r="AL2" s="8" t="s">
        <v>240</v>
      </c>
      <c r="AM2" s="8" t="s">
        <v>321</v>
      </c>
      <c r="AN2" s="8" t="s">
        <v>325</v>
      </c>
      <c r="AO2" s="8" t="s">
        <v>317</v>
      </c>
      <c r="AP2" s="8" t="s">
        <v>244</v>
      </c>
      <c r="AQ2" s="8" t="s">
        <v>337</v>
      </c>
      <c r="AR2" s="8" t="s">
        <v>333</v>
      </c>
      <c r="AS2" s="19" t="s">
        <v>453</v>
      </c>
      <c r="AT2" s="8" t="s">
        <v>116</v>
      </c>
      <c r="AU2" s="8" t="s">
        <v>172</v>
      </c>
      <c r="AV2" s="8" t="s">
        <v>236</v>
      </c>
      <c r="AW2" s="8" t="s">
        <v>248</v>
      </c>
      <c r="AX2" s="8" t="s">
        <v>128</v>
      </c>
      <c r="AY2" s="8" t="s">
        <v>349</v>
      </c>
      <c r="AZ2" s="8" t="s">
        <v>256</v>
      </c>
      <c r="BA2" s="19" t="s">
        <v>161</v>
      </c>
      <c r="BB2" s="8" t="s">
        <v>204</v>
      </c>
      <c r="BC2" s="8" t="s">
        <v>220</v>
      </c>
      <c r="BD2" s="8" t="s">
        <v>124</v>
      </c>
      <c r="BE2" s="8" t="s">
        <v>224</v>
      </c>
      <c r="BF2" s="8" t="s">
        <v>284</v>
      </c>
      <c r="BG2" s="8" t="s">
        <v>369</v>
      </c>
      <c r="BH2" s="8" t="s">
        <v>184</v>
      </c>
      <c r="BI2" s="8" t="s">
        <v>252</v>
      </c>
      <c r="BJ2" s="8" t="s">
        <v>276</v>
      </c>
      <c r="BK2" s="8" t="s">
        <v>345</v>
      </c>
      <c r="BL2" s="8" t="s">
        <v>268</v>
      </c>
      <c r="BM2" s="19" t="s">
        <v>429</v>
      </c>
      <c r="BN2" s="8" t="s">
        <v>137</v>
      </c>
      <c r="BO2" s="8" t="s">
        <v>365</v>
      </c>
      <c r="BP2" s="8" t="s">
        <v>313</v>
      </c>
      <c r="BQ2" s="8" t="s">
        <v>309</v>
      </c>
      <c r="BR2" s="8" t="s">
        <v>228</v>
      </c>
      <c r="BS2" s="8" t="s">
        <v>232</v>
      </c>
      <c r="BT2" s="8" t="s">
        <v>288</v>
      </c>
      <c r="BU2" s="8" t="s">
        <v>280</v>
      </c>
      <c r="BV2" s="19" t="s">
        <v>301</v>
      </c>
      <c r="BW2" s="8" t="s">
        <v>305</v>
      </c>
      <c r="BX2" s="8" t="s">
        <v>212</v>
      </c>
      <c r="BY2" s="8" t="s">
        <v>141</v>
      </c>
      <c r="BZ2" s="8" t="s">
        <v>111</v>
      </c>
      <c r="CA2" s="8" t="s">
        <v>264</v>
      </c>
      <c r="CB2" s="8" t="s">
        <v>297</v>
      </c>
      <c r="CC2" s="19" t="s">
        <v>329</v>
      </c>
      <c r="CD2" s="8" t="s">
        <v>132</v>
      </c>
      <c r="CE2" s="8" t="s">
        <v>413</v>
      </c>
      <c r="CF2" s="8" t="s">
        <v>105</v>
      </c>
      <c r="CG2" s="8" t="s">
        <v>157</v>
      </c>
      <c r="CH2" s="8" t="s">
        <v>176</v>
      </c>
      <c r="CI2" s="8" t="s">
        <v>180</v>
      </c>
      <c r="CJ2" s="19" t="s">
        <v>424</v>
      </c>
    </row>
    <row r="3" spans="1:88" ht="15">
      <c r="A3" s="337" t="s">
        <v>3605</v>
      </c>
      <c r="B3" s="338"/>
      <c r="C3" s="338"/>
      <c r="D3" s="146" t="s">
        <v>70</v>
      </c>
      <c r="E3" s="8">
        <v>5</v>
      </c>
      <c r="F3" s="8">
        <v>3</v>
      </c>
      <c r="G3" s="8">
        <v>5</v>
      </c>
      <c r="H3" s="8">
        <v>5</v>
      </c>
      <c r="I3" s="8">
        <v>5</v>
      </c>
      <c r="J3" s="8">
        <v>5</v>
      </c>
      <c r="K3" s="8">
        <v>5</v>
      </c>
      <c r="L3" s="8">
        <v>4</v>
      </c>
      <c r="M3" s="8">
        <v>2</v>
      </c>
      <c r="N3" s="8">
        <v>2</v>
      </c>
      <c r="O3" s="8">
        <v>1</v>
      </c>
      <c r="P3" s="8">
        <v>1</v>
      </c>
      <c r="Q3" s="8">
        <v>1</v>
      </c>
      <c r="R3" s="19">
        <v>1</v>
      </c>
      <c r="S3" s="8">
        <v>4</v>
      </c>
      <c r="T3" s="8">
        <v>4</v>
      </c>
      <c r="U3" s="8">
        <v>4</v>
      </c>
      <c r="V3" s="8">
        <v>4</v>
      </c>
      <c r="W3" s="8">
        <v>4</v>
      </c>
      <c r="X3" s="8">
        <v>2</v>
      </c>
      <c r="Y3" s="8">
        <v>2</v>
      </c>
      <c r="Z3" s="8">
        <v>2</v>
      </c>
      <c r="AA3" s="8">
        <v>2</v>
      </c>
      <c r="AB3" s="8">
        <v>1</v>
      </c>
      <c r="AC3" s="8">
        <v>1</v>
      </c>
      <c r="AD3" s="8">
        <v>1</v>
      </c>
      <c r="AE3" s="8">
        <v>1</v>
      </c>
      <c r="AF3" s="19">
        <v>1</v>
      </c>
      <c r="AG3" s="8">
        <v>4</v>
      </c>
      <c r="AH3" s="8">
        <v>4</v>
      </c>
      <c r="AI3" s="8">
        <v>4</v>
      </c>
      <c r="AJ3" s="8">
        <v>4</v>
      </c>
      <c r="AK3" s="8">
        <v>3</v>
      </c>
      <c r="AL3" s="8">
        <v>2</v>
      </c>
      <c r="AM3" s="8">
        <v>2</v>
      </c>
      <c r="AN3" s="8">
        <v>2</v>
      </c>
      <c r="AO3" s="8">
        <v>2</v>
      </c>
      <c r="AP3" s="8">
        <v>1</v>
      </c>
      <c r="AQ3" s="8">
        <v>1</v>
      </c>
      <c r="AR3" s="8">
        <v>1</v>
      </c>
      <c r="AS3" s="19">
        <v>1</v>
      </c>
      <c r="AT3" s="8">
        <v>3</v>
      </c>
      <c r="AU3" s="8">
        <v>4</v>
      </c>
      <c r="AV3" s="8">
        <v>2</v>
      </c>
      <c r="AW3" s="8">
        <v>2</v>
      </c>
      <c r="AX3" s="8">
        <v>2</v>
      </c>
      <c r="AY3" s="8">
        <v>2</v>
      </c>
      <c r="AZ3" s="8">
        <v>1</v>
      </c>
      <c r="BA3" s="19">
        <v>1</v>
      </c>
      <c r="BB3" s="8">
        <v>5</v>
      </c>
      <c r="BC3" s="8">
        <v>5</v>
      </c>
      <c r="BD3" s="8">
        <v>3</v>
      </c>
      <c r="BE3" s="8">
        <v>2</v>
      </c>
      <c r="BF3" s="8">
        <v>2</v>
      </c>
      <c r="BG3" s="8">
        <v>2</v>
      </c>
      <c r="BH3" s="8">
        <v>2</v>
      </c>
      <c r="BI3" s="8">
        <v>1</v>
      </c>
      <c r="BJ3" s="8">
        <v>1</v>
      </c>
      <c r="BK3" s="8">
        <v>1</v>
      </c>
      <c r="BL3" s="8">
        <v>1</v>
      </c>
      <c r="BM3" s="19">
        <v>1</v>
      </c>
      <c r="BN3" s="8">
        <v>3</v>
      </c>
      <c r="BO3" s="8">
        <v>3</v>
      </c>
      <c r="BP3" s="8">
        <v>2</v>
      </c>
      <c r="BQ3" s="8">
        <v>2</v>
      </c>
      <c r="BR3" s="8">
        <v>1</v>
      </c>
      <c r="BS3" s="8">
        <v>1</v>
      </c>
      <c r="BT3" s="8">
        <v>1</v>
      </c>
      <c r="BU3" s="8">
        <v>1</v>
      </c>
      <c r="BV3" s="19">
        <v>1</v>
      </c>
      <c r="BW3" s="8">
        <v>1</v>
      </c>
      <c r="BX3" s="8">
        <v>5</v>
      </c>
      <c r="BY3" s="8">
        <v>3</v>
      </c>
      <c r="BZ3" s="8">
        <v>2</v>
      </c>
      <c r="CA3" s="8">
        <v>2</v>
      </c>
      <c r="CB3" s="8">
        <v>2</v>
      </c>
      <c r="CC3" s="19">
        <v>1</v>
      </c>
      <c r="CD3" s="8">
        <v>3</v>
      </c>
      <c r="CE3" s="8">
        <v>3</v>
      </c>
      <c r="CF3" s="8">
        <v>2</v>
      </c>
      <c r="CG3" s="8">
        <v>2</v>
      </c>
      <c r="CH3" s="8">
        <v>2</v>
      </c>
      <c r="CI3" s="8">
        <v>2</v>
      </c>
      <c r="CJ3" s="19">
        <v>2</v>
      </c>
    </row>
    <row r="4" spans="1:88" ht="15">
      <c r="A4" s="338"/>
      <c r="B4" s="338"/>
      <c r="C4" s="338"/>
      <c r="D4" s="146" t="s">
        <v>3466</v>
      </c>
      <c r="E4" s="275" t="s">
        <v>3519</v>
      </c>
      <c r="F4" s="23" t="s">
        <v>3519</v>
      </c>
      <c r="G4" s="24" t="s">
        <v>3467</v>
      </c>
      <c r="H4" s="23" t="s">
        <v>3467</v>
      </c>
      <c r="I4" s="23" t="s">
        <v>3467</v>
      </c>
      <c r="J4" s="23" t="s">
        <v>3467</v>
      </c>
      <c r="K4" s="23" t="s">
        <v>3468</v>
      </c>
      <c r="L4" s="23" t="s">
        <v>3467</v>
      </c>
      <c r="M4" s="23" t="s">
        <v>3467</v>
      </c>
      <c r="N4" s="23" t="s">
        <v>3467</v>
      </c>
      <c r="O4" s="23" t="s">
        <v>3468</v>
      </c>
      <c r="P4" s="23" t="s">
        <v>3468</v>
      </c>
      <c r="Q4" s="23" t="s">
        <v>3468</v>
      </c>
      <c r="R4" s="23" t="s">
        <v>3468</v>
      </c>
      <c r="S4" s="23" t="s">
        <v>3519</v>
      </c>
      <c r="T4" s="24" t="s">
        <v>3467</v>
      </c>
      <c r="U4" s="23" t="s">
        <v>3467</v>
      </c>
      <c r="V4" s="23" t="s">
        <v>3467</v>
      </c>
      <c r="W4" s="23" t="s">
        <v>3467</v>
      </c>
      <c r="X4" s="23" t="s">
        <v>3468</v>
      </c>
      <c r="Y4" s="23" t="s">
        <v>3468</v>
      </c>
      <c r="Z4" s="23" t="s">
        <v>3468</v>
      </c>
      <c r="AA4" s="23" t="s">
        <v>3468</v>
      </c>
      <c r="AB4" s="23" t="s">
        <v>3468</v>
      </c>
      <c r="AC4" s="23" t="s">
        <v>3468</v>
      </c>
      <c r="AD4" s="23" t="s">
        <v>3468</v>
      </c>
      <c r="AE4" s="23" t="s">
        <v>3468</v>
      </c>
      <c r="AF4" s="23" t="s">
        <v>3468</v>
      </c>
      <c r="AG4" s="23" t="s">
        <v>3519</v>
      </c>
      <c r="AH4" s="24" t="s">
        <v>3467</v>
      </c>
      <c r="AI4" s="23" t="s">
        <v>3467</v>
      </c>
      <c r="AJ4" s="23" t="s">
        <v>3467</v>
      </c>
      <c r="AK4" s="23" t="s">
        <v>3467</v>
      </c>
      <c r="AL4" s="23" t="s">
        <v>3468</v>
      </c>
      <c r="AM4" s="23" t="s">
        <v>3468</v>
      </c>
      <c r="AN4" s="23" t="s">
        <v>3468</v>
      </c>
      <c r="AO4" s="23" t="s">
        <v>3468</v>
      </c>
      <c r="AP4" s="23" t="s">
        <v>3468</v>
      </c>
      <c r="AQ4" s="23" t="s">
        <v>3468</v>
      </c>
      <c r="AR4" s="23" t="s">
        <v>3468</v>
      </c>
      <c r="AS4" s="23" t="s">
        <v>3468</v>
      </c>
      <c r="AT4" s="263" t="s">
        <v>3519</v>
      </c>
      <c r="AU4" s="24" t="s">
        <v>3467</v>
      </c>
      <c r="AV4" s="24" t="s">
        <v>3468</v>
      </c>
      <c r="AW4" s="23" t="s">
        <v>3468</v>
      </c>
      <c r="AX4" s="23" t="s">
        <v>3468</v>
      </c>
      <c r="AY4" s="23" t="s">
        <v>3468</v>
      </c>
      <c r="AZ4" s="23" t="s">
        <v>3468</v>
      </c>
      <c r="BA4" s="23" t="s">
        <v>3468</v>
      </c>
      <c r="BB4" s="24" t="s">
        <v>3467</v>
      </c>
      <c r="BC4" s="23" t="s">
        <v>3467</v>
      </c>
      <c r="BD4" s="23" t="s">
        <v>3468</v>
      </c>
      <c r="BE4" s="23" t="s">
        <v>3468</v>
      </c>
      <c r="BF4" s="23" t="s">
        <v>3468</v>
      </c>
      <c r="BG4" s="23" t="s">
        <v>3468</v>
      </c>
      <c r="BH4" s="23" t="s">
        <v>3468</v>
      </c>
      <c r="BI4" s="23" t="s">
        <v>3468</v>
      </c>
      <c r="BJ4" s="23" t="s">
        <v>3468</v>
      </c>
      <c r="BK4" s="23" t="s">
        <v>3468</v>
      </c>
      <c r="BL4" s="23" t="s">
        <v>3468</v>
      </c>
      <c r="BM4" s="23" t="s">
        <v>3468</v>
      </c>
      <c r="BN4" s="24" t="s">
        <v>3468</v>
      </c>
      <c r="BO4" s="23" t="s">
        <v>3467</v>
      </c>
      <c r="BP4" s="23" t="s">
        <v>3468</v>
      </c>
      <c r="BQ4" s="23" t="s">
        <v>3468</v>
      </c>
      <c r="BR4" s="23" t="s">
        <v>3468</v>
      </c>
      <c r="BS4" s="23" t="s">
        <v>3468</v>
      </c>
      <c r="BT4" s="23" t="s">
        <v>3468</v>
      </c>
      <c r="BU4" s="23" t="s">
        <v>3468</v>
      </c>
      <c r="BV4" s="23" t="s">
        <v>3468</v>
      </c>
      <c r="BW4" s="24" t="s">
        <v>3468</v>
      </c>
      <c r="BX4" s="23" t="s">
        <v>3467</v>
      </c>
      <c r="BY4" s="23" t="s">
        <v>3468</v>
      </c>
      <c r="BZ4" s="23" t="s">
        <v>3468</v>
      </c>
      <c r="CA4" s="23" t="s">
        <v>3468</v>
      </c>
      <c r="CB4" s="23" t="s">
        <v>3468</v>
      </c>
      <c r="CC4" s="23" t="s">
        <v>3468</v>
      </c>
      <c r="CD4" s="24" t="s">
        <v>3468</v>
      </c>
      <c r="CE4" s="23" t="s">
        <v>3468</v>
      </c>
      <c r="CF4" s="23" t="s">
        <v>3468</v>
      </c>
      <c r="CG4" s="23" t="s">
        <v>3468</v>
      </c>
      <c r="CH4" s="23" t="s">
        <v>3468</v>
      </c>
      <c r="CI4" s="23" t="s">
        <v>3468</v>
      </c>
      <c r="CJ4" s="23" t="s">
        <v>3468</v>
      </c>
    </row>
    <row r="5" spans="1:88" ht="74.25" customHeight="1">
      <c r="A5" s="338"/>
      <c r="B5" s="338"/>
      <c r="C5" s="338"/>
      <c r="D5" s="159" t="s">
        <v>71</v>
      </c>
      <c r="E5" s="265" t="s">
        <v>3527</v>
      </c>
      <c r="F5" s="36" t="s">
        <v>3528</v>
      </c>
      <c r="G5" s="39" t="s">
        <v>29</v>
      </c>
      <c r="H5" s="39" t="s">
        <v>202</v>
      </c>
      <c r="I5" s="39" t="s">
        <v>209</v>
      </c>
      <c r="J5" s="39" t="s">
        <v>379</v>
      </c>
      <c r="K5" s="39" t="s">
        <v>422</v>
      </c>
      <c r="L5" s="39" t="s">
        <v>81</v>
      </c>
      <c r="M5" s="39" t="s">
        <v>94</v>
      </c>
      <c r="N5" s="39" t="s">
        <v>395</v>
      </c>
      <c r="O5" s="39" t="s">
        <v>359</v>
      </c>
      <c r="P5" s="39" t="s">
        <v>363</v>
      </c>
      <c r="Q5" s="39" t="s">
        <v>407</v>
      </c>
      <c r="R5" s="40" t="s">
        <v>419</v>
      </c>
      <c r="S5" s="36" t="s">
        <v>3529</v>
      </c>
      <c r="T5" s="39" t="s">
        <v>102</v>
      </c>
      <c r="U5" s="39" t="s">
        <v>190</v>
      </c>
      <c r="V5" s="39" t="s">
        <v>194</v>
      </c>
      <c r="W5" s="39" t="s">
        <v>403</v>
      </c>
      <c r="X5" s="39" t="s">
        <v>262</v>
      </c>
      <c r="Y5" s="39" t="s">
        <v>387</v>
      </c>
      <c r="Z5" s="39" t="s">
        <v>295</v>
      </c>
      <c r="AA5" s="39" t="s">
        <v>435</v>
      </c>
      <c r="AB5" s="39" t="s">
        <v>3469</v>
      </c>
      <c r="AC5" s="39" t="s">
        <v>147</v>
      </c>
      <c r="AD5" s="39" t="s">
        <v>155</v>
      </c>
      <c r="AE5" s="39" t="s">
        <v>343</v>
      </c>
      <c r="AF5" s="40" t="s">
        <v>439</v>
      </c>
      <c r="AG5" s="36" t="s">
        <v>3530</v>
      </c>
      <c r="AH5" s="39" t="s">
        <v>98</v>
      </c>
      <c r="AI5" s="39" t="s">
        <v>443</v>
      </c>
      <c r="AJ5" s="39" t="s">
        <v>447</v>
      </c>
      <c r="AK5" s="39" t="s">
        <v>451</v>
      </c>
      <c r="AL5" s="39" t="s">
        <v>242</v>
      </c>
      <c r="AM5" s="39" t="s">
        <v>323</v>
      </c>
      <c r="AN5" s="39" t="s">
        <v>327</v>
      </c>
      <c r="AO5" s="39" t="s">
        <v>319</v>
      </c>
      <c r="AP5" s="39" t="s">
        <v>246</v>
      </c>
      <c r="AQ5" s="39" t="s">
        <v>339</v>
      </c>
      <c r="AR5" s="39" t="s">
        <v>335</v>
      </c>
      <c r="AS5" s="40" t="s">
        <v>455</v>
      </c>
      <c r="AT5" s="265" t="s">
        <v>3531</v>
      </c>
      <c r="AU5" s="39" t="s">
        <v>174</v>
      </c>
      <c r="AV5" s="39" t="s">
        <v>238</v>
      </c>
      <c r="AW5" s="39" t="s">
        <v>250</v>
      </c>
      <c r="AX5" s="39" t="s">
        <v>130</v>
      </c>
      <c r="AY5" s="39" t="s">
        <v>351</v>
      </c>
      <c r="AZ5" s="39" t="s">
        <v>258</v>
      </c>
      <c r="BA5" s="40" t="s">
        <v>163</v>
      </c>
      <c r="BB5" s="39" t="s">
        <v>206</v>
      </c>
      <c r="BC5" s="39" t="s">
        <v>222</v>
      </c>
      <c r="BD5" s="39" t="s">
        <v>126</v>
      </c>
      <c r="BE5" s="39" t="s">
        <v>226</v>
      </c>
      <c r="BF5" s="39" t="s">
        <v>286</v>
      </c>
      <c r="BG5" s="39" t="s">
        <v>371</v>
      </c>
      <c r="BH5" s="39" t="s">
        <v>186</v>
      </c>
      <c r="BI5" s="39" t="s">
        <v>254</v>
      </c>
      <c r="BJ5" s="39" t="s">
        <v>278</v>
      </c>
      <c r="BK5" s="39" t="s">
        <v>347</v>
      </c>
      <c r="BL5" s="39" t="s">
        <v>270</v>
      </c>
      <c r="BM5" s="40" t="s">
        <v>431</v>
      </c>
      <c r="BN5" s="39" t="s">
        <v>139</v>
      </c>
      <c r="BO5" s="39" t="s">
        <v>367</v>
      </c>
      <c r="BP5" s="39" t="s">
        <v>315</v>
      </c>
      <c r="BQ5" s="39" t="s">
        <v>311</v>
      </c>
      <c r="BR5" s="39" t="s">
        <v>230</v>
      </c>
      <c r="BS5" s="39" t="s">
        <v>234</v>
      </c>
      <c r="BT5" s="39" t="s">
        <v>290</v>
      </c>
      <c r="BU5" s="39" t="s">
        <v>282</v>
      </c>
      <c r="BV5" s="40" t="s">
        <v>303</v>
      </c>
      <c r="BW5" s="39" t="s">
        <v>307</v>
      </c>
      <c r="BX5" s="39" t="s">
        <v>214</v>
      </c>
      <c r="BY5" s="39" t="s">
        <v>143</v>
      </c>
      <c r="BZ5" s="39" t="s">
        <v>113</v>
      </c>
      <c r="CA5" s="39" t="s">
        <v>266</v>
      </c>
      <c r="CB5" s="39" t="s">
        <v>299</v>
      </c>
      <c r="CC5" s="40" t="s">
        <v>331</v>
      </c>
      <c r="CD5" s="39" t="s">
        <v>134</v>
      </c>
      <c r="CE5" s="39" t="s">
        <v>415</v>
      </c>
      <c r="CF5" s="39" t="s">
        <v>107</v>
      </c>
      <c r="CG5" s="39" t="s">
        <v>159</v>
      </c>
      <c r="CH5" s="39" t="s">
        <v>178</v>
      </c>
      <c r="CI5" s="39" t="s">
        <v>182</v>
      </c>
      <c r="CJ5" s="40" t="s">
        <v>426</v>
      </c>
    </row>
    <row r="6" spans="1:88" ht="15">
      <c r="A6" s="338"/>
      <c r="B6" s="338"/>
      <c r="C6" s="338"/>
      <c r="D6" s="146" t="s">
        <v>3532</v>
      </c>
      <c r="E6" s="8">
        <v>24</v>
      </c>
      <c r="F6" s="8">
        <v>31</v>
      </c>
      <c r="G6" s="8">
        <v>1</v>
      </c>
      <c r="H6" s="8">
        <v>3</v>
      </c>
      <c r="I6" s="8">
        <v>20</v>
      </c>
      <c r="J6" s="8">
        <v>4</v>
      </c>
      <c r="K6" s="8">
        <v>42</v>
      </c>
      <c r="L6" s="8">
        <v>9</v>
      </c>
      <c r="M6" s="8">
        <v>6</v>
      </c>
      <c r="N6" s="8">
        <v>4</v>
      </c>
      <c r="O6" s="8">
        <v>29</v>
      </c>
      <c r="P6" s="8">
        <v>7</v>
      </c>
      <c r="Q6" s="8">
        <v>29</v>
      </c>
      <c r="R6" s="19">
        <v>20</v>
      </c>
      <c r="S6" s="8">
        <v>27</v>
      </c>
      <c r="T6" s="8">
        <v>21</v>
      </c>
      <c r="U6" s="8">
        <v>1</v>
      </c>
      <c r="V6" s="8">
        <v>3</v>
      </c>
      <c r="W6" s="8">
        <v>5</v>
      </c>
      <c r="X6" s="8">
        <v>15</v>
      </c>
      <c r="Y6" s="8">
        <v>13</v>
      </c>
      <c r="Z6" s="8">
        <v>14</v>
      </c>
      <c r="AA6" s="8">
        <v>23</v>
      </c>
      <c r="AB6" s="8">
        <v>30</v>
      </c>
      <c r="AC6" s="8">
        <v>5</v>
      </c>
      <c r="AD6" s="8">
        <v>6</v>
      </c>
      <c r="AE6" s="8">
        <v>31</v>
      </c>
      <c r="AF6" s="19">
        <v>29</v>
      </c>
      <c r="AG6" s="8">
        <v>28</v>
      </c>
      <c r="AH6" s="8">
        <v>25</v>
      </c>
      <c r="AI6" s="8">
        <v>6</v>
      </c>
      <c r="AJ6" s="8">
        <v>5</v>
      </c>
      <c r="AK6" s="8">
        <v>4</v>
      </c>
      <c r="AL6" s="8">
        <v>23</v>
      </c>
      <c r="AM6" s="8">
        <v>16</v>
      </c>
      <c r="AN6" s="8">
        <v>10</v>
      </c>
      <c r="AO6" s="8">
        <v>15</v>
      </c>
      <c r="AP6" s="8">
        <v>26</v>
      </c>
      <c r="AQ6" s="8">
        <v>23</v>
      </c>
      <c r="AR6" s="8">
        <v>36</v>
      </c>
      <c r="AS6" s="19">
        <v>24</v>
      </c>
      <c r="AT6" s="8">
        <v>18</v>
      </c>
      <c r="AU6" s="8">
        <v>1</v>
      </c>
      <c r="AV6" s="8">
        <v>16</v>
      </c>
      <c r="AW6" s="8">
        <v>20</v>
      </c>
      <c r="AX6" s="8">
        <v>25</v>
      </c>
      <c r="AY6" s="8">
        <v>14</v>
      </c>
      <c r="AZ6" s="8">
        <v>10</v>
      </c>
      <c r="BA6" s="19">
        <v>15</v>
      </c>
      <c r="BB6" s="8">
        <v>5</v>
      </c>
      <c r="BC6" s="8">
        <v>2</v>
      </c>
      <c r="BD6" s="8">
        <v>32</v>
      </c>
      <c r="BE6" s="8">
        <v>13</v>
      </c>
      <c r="BF6" s="8">
        <v>27</v>
      </c>
      <c r="BG6" s="8">
        <v>16</v>
      </c>
      <c r="BH6" s="8">
        <v>16</v>
      </c>
      <c r="BI6" s="8">
        <v>24</v>
      </c>
      <c r="BJ6" s="8">
        <v>28</v>
      </c>
      <c r="BK6" s="8">
        <v>34</v>
      </c>
      <c r="BL6" s="8">
        <v>27</v>
      </c>
      <c r="BM6" s="19">
        <v>28</v>
      </c>
      <c r="BN6" s="8">
        <v>34</v>
      </c>
      <c r="BO6" s="8">
        <v>3</v>
      </c>
      <c r="BP6" s="8">
        <v>30</v>
      </c>
      <c r="BQ6" s="8">
        <v>34</v>
      </c>
      <c r="BR6" s="8">
        <v>22</v>
      </c>
      <c r="BS6" s="8">
        <v>8</v>
      </c>
      <c r="BT6" s="8">
        <v>19</v>
      </c>
      <c r="BU6" s="8">
        <v>27</v>
      </c>
      <c r="BV6" s="19">
        <v>13</v>
      </c>
      <c r="BW6" s="8">
        <v>37</v>
      </c>
      <c r="BX6" s="8">
        <v>1</v>
      </c>
      <c r="BY6" s="8">
        <v>17</v>
      </c>
      <c r="BZ6" s="8">
        <v>17</v>
      </c>
      <c r="CA6" s="8">
        <v>14</v>
      </c>
      <c r="CB6" s="8">
        <v>14</v>
      </c>
      <c r="CC6" s="19">
        <v>32</v>
      </c>
      <c r="CD6" s="8">
        <v>27</v>
      </c>
      <c r="CE6" s="8">
        <v>36</v>
      </c>
      <c r="CF6" s="8">
        <v>15</v>
      </c>
      <c r="CG6" s="8">
        <v>21</v>
      </c>
      <c r="CH6" s="8">
        <v>16</v>
      </c>
      <c r="CI6" s="8">
        <v>22</v>
      </c>
      <c r="CJ6" s="19">
        <v>22</v>
      </c>
    </row>
    <row r="7" spans="1:88" ht="15">
      <c r="A7" s="338"/>
      <c r="B7" s="338"/>
      <c r="C7" s="338"/>
      <c r="D7" s="146" t="s">
        <v>3533</v>
      </c>
      <c r="E7" s="8">
        <v>23</v>
      </c>
      <c r="F7" s="8">
        <v>21</v>
      </c>
      <c r="G7" s="8">
        <v>1</v>
      </c>
      <c r="H7" s="8">
        <v>2</v>
      </c>
      <c r="I7" s="8">
        <v>15</v>
      </c>
      <c r="J7" s="8">
        <v>2</v>
      </c>
      <c r="K7" s="8">
        <v>32</v>
      </c>
      <c r="L7" s="8">
        <v>4</v>
      </c>
      <c r="M7" s="8">
        <v>2</v>
      </c>
      <c r="N7" s="8">
        <v>3</v>
      </c>
      <c r="O7" s="8">
        <v>15</v>
      </c>
      <c r="P7" s="8">
        <v>1</v>
      </c>
      <c r="Q7" s="8">
        <v>22</v>
      </c>
      <c r="R7" s="19">
        <v>12</v>
      </c>
      <c r="S7" s="8">
        <v>18</v>
      </c>
      <c r="T7" s="8">
        <v>12</v>
      </c>
      <c r="U7" s="8">
        <v>0</v>
      </c>
      <c r="V7" s="8">
        <v>0</v>
      </c>
      <c r="W7" s="8">
        <v>0</v>
      </c>
      <c r="X7" s="8">
        <v>9</v>
      </c>
      <c r="Y7" s="8">
        <v>8</v>
      </c>
      <c r="Z7" s="8">
        <v>5</v>
      </c>
      <c r="AA7" s="8">
        <v>10</v>
      </c>
      <c r="AB7" s="8">
        <v>16</v>
      </c>
      <c r="AC7" s="8">
        <v>0</v>
      </c>
      <c r="AD7" s="8">
        <v>5</v>
      </c>
      <c r="AE7" s="8">
        <v>20</v>
      </c>
      <c r="AF7" s="19">
        <v>11</v>
      </c>
      <c r="AG7" s="8">
        <v>24</v>
      </c>
      <c r="AH7" s="8">
        <v>11</v>
      </c>
      <c r="AI7" s="8">
        <v>2</v>
      </c>
      <c r="AJ7" s="8">
        <v>1</v>
      </c>
      <c r="AK7" s="8">
        <v>3</v>
      </c>
      <c r="AL7" s="8">
        <v>18</v>
      </c>
      <c r="AM7" s="8">
        <v>13</v>
      </c>
      <c r="AN7" s="8">
        <v>8</v>
      </c>
      <c r="AO7" s="8">
        <v>10</v>
      </c>
      <c r="AP7" s="8">
        <v>19</v>
      </c>
      <c r="AQ7" s="8">
        <v>15</v>
      </c>
      <c r="AR7" s="8">
        <v>26</v>
      </c>
      <c r="AS7" s="19">
        <v>15</v>
      </c>
      <c r="AT7" s="8">
        <v>13</v>
      </c>
      <c r="AU7" s="8">
        <v>0</v>
      </c>
      <c r="AV7" s="8">
        <v>10</v>
      </c>
      <c r="AW7" s="8">
        <v>8</v>
      </c>
      <c r="AX7" s="8">
        <v>19</v>
      </c>
      <c r="AY7" s="8">
        <v>9</v>
      </c>
      <c r="AZ7" s="8">
        <v>7</v>
      </c>
      <c r="BA7" s="19">
        <v>6</v>
      </c>
      <c r="BB7" s="8">
        <v>2</v>
      </c>
      <c r="BC7" s="8">
        <v>0</v>
      </c>
      <c r="BD7" s="8">
        <v>24</v>
      </c>
      <c r="BE7" s="8">
        <v>5</v>
      </c>
      <c r="BF7" s="8">
        <v>19</v>
      </c>
      <c r="BG7" s="8">
        <v>10</v>
      </c>
      <c r="BH7" s="8">
        <v>8</v>
      </c>
      <c r="BI7" s="8">
        <v>19</v>
      </c>
      <c r="BJ7" s="8">
        <v>19</v>
      </c>
      <c r="BK7" s="8">
        <v>18</v>
      </c>
      <c r="BL7" s="8">
        <v>16</v>
      </c>
      <c r="BM7" s="19">
        <v>24</v>
      </c>
      <c r="BN7" s="8">
        <v>22</v>
      </c>
      <c r="BO7" s="8">
        <v>1</v>
      </c>
      <c r="BP7" s="8">
        <v>14</v>
      </c>
      <c r="BQ7" s="8">
        <v>17</v>
      </c>
      <c r="BR7" s="8">
        <v>11</v>
      </c>
      <c r="BS7" s="8">
        <v>4</v>
      </c>
      <c r="BT7" s="8">
        <v>2</v>
      </c>
      <c r="BU7" s="8">
        <v>17</v>
      </c>
      <c r="BV7" s="19">
        <v>7</v>
      </c>
      <c r="BW7" s="8">
        <v>20</v>
      </c>
      <c r="BX7" s="8">
        <v>0</v>
      </c>
      <c r="BY7" s="8">
        <v>12</v>
      </c>
      <c r="BZ7" s="8">
        <v>8</v>
      </c>
      <c r="CA7" s="8">
        <v>6</v>
      </c>
      <c r="CB7" s="8">
        <v>7</v>
      </c>
      <c r="CC7" s="19">
        <v>30</v>
      </c>
      <c r="CD7" s="8">
        <v>22</v>
      </c>
      <c r="CE7" s="8">
        <v>26</v>
      </c>
      <c r="CF7" s="8">
        <v>9</v>
      </c>
      <c r="CG7" s="8">
        <v>13</v>
      </c>
      <c r="CH7" s="8">
        <v>6</v>
      </c>
      <c r="CI7" s="8">
        <v>8</v>
      </c>
      <c r="CJ7" s="19">
        <v>13</v>
      </c>
    </row>
    <row r="8" spans="1:88" s="269" customFormat="1" ht="15">
      <c r="A8" s="146" t="s">
        <v>880</v>
      </c>
      <c r="B8" s="160" t="s">
        <v>71</v>
      </c>
      <c r="C8" s="146" t="s">
        <v>70</v>
      </c>
      <c r="D8" s="146" t="s">
        <v>3511</v>
      </c>
      <c r="E8" s="267">
        <v>0.95799999999999996</v>
      </c>
      <c r="F8" s="267">
        <v>0.67700000000000005</v>
      </c>
      <c r="G8" s="267">
        <v>1</v>
      </c>
      <c r="H8" s="267">
        <v>0.66700000000000004</v>
      </c>
      <c r="I8" s="267">
        <v>0.75</v>
      </c>
      <c r="J8" s="267">
        <v>0.5</v>
      </c>
      <c r="K8" s="267">
        <v>0.76200000000000001</v>
      </c>
      <c r="L8" s="267">
        <v>0.44400000000000001</v>
      </c>
      <c r="M8" s="267">
        <v>0.33300000000000002</v>
      </c>
      <c r="N8" s="267">
        <v>0.75</v>
      </c>
      <c r="O8" s="267">
        <v>0.51700000000000002</v>
      </c>
      <c r="P8" s="267">
        <v>0.14299999999999999</v>
      </c>
      <c r="Q8" s="267">
        <v>0.75900000000000001</v>
      </c>
      <c r="R8" s="268">
        <v>0.6</v>
      </c>
      <c r="S8" s="267">
        <v>0.66700000000000004</v>
      </c>
      <c r="T8" s="267">
        <v>0.57099999999999995</v>
      </c>
      <c r="U8" s="267">
        <v>0</v>
      </c>
      <c r="V8" s="267">
        <v>0</v>
      </c>
      <c r="W8" s="267">
        <v>0</v>
      </c>
      <c r="X8" s="267">
        <v>0.6</v>
      </c>
      <c r="Y8" s="267">
        <v>0.61499999999999999</v>
      </c>
      <c r="Z8" s="267">
        <v>0.35699999999999998</v>
      </c>
      <c r="AA8" s="267">
        <v>0.435</v>
      </c>
      <c r="AB8" s="267">
        <v>0.53300000000000003</v>
      </c>
      <c r="AC8" s="267">
        <v>0</v>
      </c>
      <c r="AD8" s="267">
        <v>0.83299999999999996</v>
      </c>
      <c r="AE8" s="267">
        <v>0.64500000000000002</v>
      </c>
      <c r="AF8" s="268">
        <v>0.379</v>
      </c>
      <c r="AG8" s="267">
        <v>0.85699999999999998</v>
      </c>
      <c r="AH8" s="267">
        <v>0.44</v>
      </c>
      <c r="AI8" s="267">
        <v>0.33300000000000002</v>
      </c>
      <c r="AJ8" s="267">
        <v>0.2</v>
      </c>
      <c r="AK8" s="267">
        <v>0.75</v>
      </c>
      <c r="AL8" s="267">
        <v>0.78300000000000003</v>
      </c>
      <c r="AM8" s="267">
        <v>0.81200000000000006</v>
      </c>
      <c r="AN8" s="267">
        <v>0.8</v>
      </c>
      <c r="AO8" s="267">
        <v>0.66700000000000004</v>
      </c>
      <c r="AP8" s="267">
        <v>0.73099999999999998</v>
      </c>
      <c r="AQ8" s="267">
        <v>0.65200000000000002</v>
      </c>
      <c r="AR8" s="267">
        <v>0.72199999999999998</v>
      </c>
      <c r="AS8" s="268">
        <v>0.625</v>
      </c>
      <c r="AT8" s="267">
        <v>0.72199999999999998</v>
      </c>
      <c r="AU8" s="267">
        <v>0</v>
      </c>
      <c r="AV8" s="267">
        <v>0.625</v>
      </c>
      <c r="AW8" s="267">
        <v>0.4</v>
      </c>
      <c r="AX8" s="267">
        <v>0.76</v>
      </c>
      <c r="AY8" s="267">
        <v>0.64300000000000002</v>
      </c>
      <c r="AZ8" s="267">
        <v>0.7</v>
      </c>
      <c r="BA8" s="268">
        <v>0.4</v>
      </c>
      <c r="BB8" s="267">
        <v>0.4</v>
      </c>
      <c r="BC8" s="267">
        <v>0</v>
      </c>
      <c r="BD8" s="267">
        <v>0.75</v>
      </c>
      <c r="BE8" s="267">
        <v>0.38500000000000001</v>
      </c>
      <c r="BF8" s="267">
        <v>0.70399999999999996</v>
      </c>
      <c r="BG8" s="267">
        <v>0.625</v>
      </c>
      <c r="BH8" s="267">
        <v>0.5</v>
      </c>
      <c r="BI8" s="267">
        <v>0.79200000000000004</v>
      </c>
      <c r="BJ8" s="267">
        <v>0.67900000000000005</v>
      </c>
      <c r="BK8" s="267">
        <v>0.52900000000000003</v>
      </c>
      <c r="BL8" s="267">
        <v>0.59299999999999997</v>
      </c>
      <c r="BM8" s="268">
        <v>0.85699999999999998</v>
      </c>
      <c r="BN8" s="267">
        <v>0.64700000000000002</v>
      </c>
      <c r="BO8" s="267">
        <v>0.33300000000000002</v>
      </c>
      <c r="BP8" s="267">
        <v>0.46700000000000003</v>
      </c>
      <c r="BQ8" s="267">
        <v>0.5</v>
      </c>
      <c r="BR8" s="267">
        <v>0.5</v>
      </c>
      <c r="BS8" s="267">
        <v>0.5</v>
      </c>
      <c r="BT8" s="267">
        <v>0.105</v>
      </c>
      <c r="BU8" s="267">
        <v>0.63</v>
      </c>
      <c r="BV8" s="268">
        <v>0.53800000000000003</v>
      </c>
      <c r="BW8" s="267">
        <v>0.54100000000000004</v>
      </c>
      <c r="BX8" s="267">
        <v>0</v>
      </c>
      <c r="BY8" s="267">
        <v>0.70599999999999996</v>
      </c>
      <c r="BZ8" s="267">
        <v>0.47099999999999997</v>
      </c>
      <c r="CA8" s="267">
        <v>0.42899999999999999</v>
      </c>
      <c r="CB8" s="267">
        <v>0.5</v>
      </c>
      <c r="CC8" s="268">
        <v>0.93799999999999994</v>
      </c>
      <c r="CD8" s="267">
        <v>0.81499999999999995</v>
      </c>
      <c r="CE8" s="267">
        <v>0.72199999999999998</v>
      </c>
      <c r="CF8" s="267">
        <v>0.6</v>
      </c>
      <c r="CG8" s="267">
        <v>0.61899999999999999</v>
      </c>
      <c r="CH8" s="267">
        <v>0.375</v>
      </c>
      <c r="CI8" s="267">
        <v>0.36399999999999999</v>
      </c>
      <c r="CJ8" s="268">
        <v>0.59099999999999997</v>
      </c>
    </row>
    <row r="9" spans="1:88" ht="15">
      <c r="A9" s="4">
        <v>1</v>
      </c>
      <c r="B9" s="17" t="s">
        <v>3592</v>
      </c>
      <c r="C9" s="4">
        <v>2</v>
      </c>
      <c r="D9" s="38">
        <f>COUNTIF(G9:CJ9, "✓") / COUNTA(G9:CJ9)</f>
        <v>0.8867924528301887</v>
      </c>
      <c r="F9" s="4" t="s">
        <v>3520</v>
      </c>
      <c r="K9" s="4" t="s">
        <v>3520</v>
      </c>
      <c r="O9" s="4" t="s">
        <v>3520</v>
      </c>
      <c r="Q9" s="4" t="s">
        <v>3535</v>
      </c>
      <c r="R9" s="7" t="s">
        <v>3535</v>
      </c>
      <c r="T9" s="4" t="s">
        <v>3535</v>
      </c>
      <c r="X9" s="4" t="s">
        <v>3520</v>
      </c>
      <c r="Y9" s="4" t="s">
        <v>3520</v>
      </c>
      <c r="Z9" s="4" t="s">
        <v>3520</v>
      </c>
      <c r="AA9" s="4" t="s">
        <v>3520</v>
      </c>
      <c r="AB9" s="4" t="s">
        <v>3520</v>
      </c>
      <c r="AE9" s="4" t="s">
        <v>3520</v>
      </c>
      <c r="AF9" s="7" t="s">
        <v>3520</v>
      </c>
      <c r="AH9" s="4" t="s">
        <v>3535</v>
      </c>
      <c r="AL9" s="4" t="s">
        <v>3520</v>
      </c>
      <c r="AM9" s="4" t="s">
        <v>3520</v>
      </c>
      <c r="AN9" s="4" t="s">
        <v>3520</v>
      </c>
      <c r="AO9" s="4" t="s">
        <v>3520</v>
      </c>
      <c r="AP9" s="4" t="s">
        <v>3520</v>
      </c>
      <c r="AQ9" s="4" t="s">
        <v>3520</v>
      </c>
      <c r="AR9" s="4" t="s">
        <v>3520</v>
      </c>
      <c r="AS9" s="7" t="s">
        <v>3535</v>
      </c>
      <c r="AV9" s="4" t="s">
        <v>3520</v>
      </c>
      <c r="AW9" s="4" t="s">
        <v>3520</v>
      </c>
      <c r="AX9" s="4" t="s">
        <v>3520</v>
      </c>
      <c r="AY9" s="4" t="s">
        <v>3520</v>
      </c>
      <c r="BA9" s="7" t="s">
        <v>3535</v>
      </c>
      <c r="BD9" s="4" t="s">
        <v>3520</v>
      </c>
      <c r="BE9" s="4" t="s">
        <v>3520</v>
      </c>
      <c r="BF9" s="4" t="s">
        <v>3520</v>
      </c>
      <c r="BG9" s="4" t="s">
        <v>3520</v>
      </c>
      <c r="BH9" s="4" t="s">
        <v>3520</v>
      </c>
      <c r="BI9" s="4" t="s">
        <v>3520</v>
      </c>
      <c r="BJ9" s="4" t="s">
        <v>3520</v>
      </c>
      <c r="BK9" s="4" t="s">
        <v>3520</v>
      </c>
      <c r="BL9" s="4" t="s">
        <v>3520</v>
      </c>
      <c r="BM9" s="7" t="s">
        <v>3520</v>
      </c>
      <c r="BN9" s="4" t="s">
        <v>3520</v>
      </c>
      <c r="BP9" s="4" t="s">
        <v>3520</v>
      </c>
      <c r="BQ9" s="4" t="s">
        <v>3520</v>
      </c>
      <c r="BU9" s="4" t="s">
        <v>3520</v>
      </c>
      <c r="BW9" s="4" t="s">
        <v>3520</v>
      </c>
      <c r="BY9" s="4" t="s">
        <v>3520</v>
      </c>
      <c r="BZ9" s="4" t="s">
        <v>3520</v>
      </c>
      <c r="CA9" s="4" t="s">
        <v>3520</v>
      </c>
      <c r="CB9" s="4" t="s">
        <v>3520</v>
      </c>
      <c r="CC9" s="7" t="s">
        <v>3520</v>
      </c>
      <c r="CD9" s="4" t="s">
        <v>3520</v>
      </c>
      <c r="CE9" s="4" t="s">
        <v>3520</v>
      </c>
      <c r="CF9" s="4" t="s">
        <v>3520</v>
      </c>
      <c r="CG9" s="4" t="s">
        <v>3520</v>
      </c>
      <c r="CH9" s="4" t="s">
        <v>3520</v>
      </c>
      <c r="CI9" s="4" t="s">
        <v>3520</v>
      </c>
      <c r="CJ9" s="7" t="s">
        <v>3520</v>
      </c>
    </row>
    <row r="10" spans="1:88" ht="15">
      <c r="A10" s="4">
        <v>1</v>
      </c>
      <c r="B10" s="17" t="s">
        <v>3592</v>
      </c>
      <c r="C10" s="4">
        <v>3</v>
      </c>
      <c r="D10" s="38">
        <f>COUNTIF(G10:CJ10, "✓") / COUNTA(G10:CJ10)</f>
        <v>0.41379310344827586</v>
      </c>
      <c r="F10" s="4" t="s">
        <v>3535</v>
      </c>
      <c r="K10" s="4" t="s">
        <v>3520</v>
      </c>
      <c r="T10" s="4" t="s">
        <v>3535</v>
      </c>
      <c r="X10" s="4" t="s">
        <v>3535</v>
      </c>
      <c r="Y10" s="4" t="s">
        <v>3535</v>
      </c>
      <c r="Z10" s="4" t="s">
        <v>3520</v>
      </c>
      <c r="AA10" s="4" t="s">
        <v>3535</v>
      </c>
      <c r="AH10" s="4" t="s">
        <v>3535</v>
      </c>
      <c r="AL10" s="4" t="s">
        <v>3535</v>
      </c>
      <c r="AO10" s="4" t="s">
        <v>3520</v>
      </c>
      <c r="AV10" s="4" t="s">
        <v>3535</v>
      </c>
      <c r="AW10" s="4" t="s">
        <v>3520</v>
      </c>
      <c r="AX10" s="4" t="s">
        <v>3520</v>
      </c>
      <c r="AY10" s="4" t="s">
        <v>3520</v>
      </c>
      <c r="BD10" s="4" t="s">
        <v>3520</v>
      </c>
      <c r="BE10" s="4" t="s">
        <v>3535</v>
      </c>
      <c r="BF10" s="4" t="s">
        <v>3535</v>
      </c>
      <c r="BG10" s="4" t="s">
        <v>3520</v>
      </c>
      <c r="BH10" s="4" t="s">
        <v>3520</v>
      </c>
      <c r="BN10" s="4" t="s">
        <v>3520</v>
      </c>
      <c r="BP10" s="4" t="s">
        <v>3535</v>
      </c>
      <c r="BQ10" s="4" t="s">
        <v>3535</v>
      </c>
      <c r="BY10" s="4" t="s">
        <v>3535</v>
      </c>
      <c r="CB10" s="4" t="s">
        <v>3535</v>
      </c>
      <c r="CD10" s="4" t="s">
        <v>3535</v>
      </c>
      <c r="CE10" s="4" t="s">
        <v>3520</v>
      </c>
      <c r="CF10" s="4" t="s">
        <v>3535</v>
      </c>
      <c r="CG10" s="4" t="s">
        <v>3520</v>
      </c>
      <c r="CH10" s="4" t="s">
        <v>3535</v>
      </c>
      <c r="CJ10" s="7" t="s">
        <v>3535</v>
      </c>
    </row>
    <row r="11" spans="1:88" ht="15">
      <c r="A11" s="4">
        <v>1</v>
      </c>
      <c r="B11" s="17" t="s">
        <v>3592</v>
      </c>
      <c r="C11" s="4">
        <v>4</v>
      </c>
      <c r="D11" s="38">
        <f>COUNTIF(G11:CJ11, "✓") / COUNTA(G11:CJ11)</f>
        <v>0.8</v>
      </c>
      <c r="F11" s="4" t="s">
        <v>3535</v>
      </c>
      <c r="K11" s="4" t="s">
        <v>3520</v>
      </c>
      <c r="AH11" s="4" t="s">
        <v>3535</v>
      </c>
      <c r="BD11" s="4" t="s">
        <v>3520</v>
      </c>
      <c r="BN11" s="4" t="s">
        <v>3520</v>
      </c>
      <c r="CE11" s="4" t="s">
        <v>3520</v>
      </c>
    </row>
    <row r="12" spans="1:88" ht="15">
      <c r="A12" s="4">
        <v>2</v>
      </c>
      <c r="B12" s="17" t="s">
        <v>3534</v>
      </c>
      <c r="C12" s="4">
        <v>2</v>
      </c>
      <c r="D12" s="38">
        <f>COUNTIF(G12:CJ12, "✓") / COUNTA(G12:CJ12)</f>
        <v>0.68421052631578949</v>
      </c>
      <c r="O12" s="4" t="s">
        <v>3520</v>
      </c>
      <c r="Q12" s="4" t="s">
        <v>3520</v>
      </c>
      <c r="AB12" s="4" t="s">
        <v>3520</v>
      </c>
      <c r="AE12" s="4" t="s">
        <v>3520</v>
      </c>
      <c r="AF12" s="7" t="s">
        <v>3520</v>
      </c>
      <c r="AP12" s="4" t="s">
        <v>3535</v>
      </c>
      <c r="AQ12" s="4" t="s">
        <v>3535</v>
      </c>
      <c r="AR12" s="4" t="s">
        <v>3520</v>
      </c>
      <c r="AZ12" s="4" t="s">
        <v>3535</v>
      </c>
      <c r="BI12" s="4" t="s">
        <v>3520</v>
      </c>
      <c r="BJ12" s="4" t="s">
        <v>3535</v>
      </c>
      <c r="BK12" s="4" t="s">
        <v>3520</v>
      </c>
      <c r="BL12" s="4" t="s">
        <v>3520</v>
      </c>
      <c r="BM12" s="7" t="s">
        <v>3520</v>
      </c>
      <c r="BR12" s="4" t="s">
        <v>3535</v>
      </c>
      <c r="BT12" s="4" t="s">
        <v>3535</v>
      </c>
      <c r="BU12" s="4" t="s">
        <v>3520</v>
      </c>
      <c r="BW12" s="4" t="s">
        <v>3520</v>
      </c>
      <c r="CC12" s="7" t="s">
        <v>3520</v>
      </c>
    </row>
    <row r="13" spans="1:88" ht="15">
      <c r="A13" s="4">
        <v>4</v>
      </c>
      <c r="B13" s="17" t="s">
        <v>3537</v>
      </c>
      <c r="C13" s="4">
        <v>1</v>
      </c>
      <c r="D13" s="38">
        <f>COUNTIF(G13:CJ13, "✓") / COUNTA(G13:CJ13)</f>
        <v>0.55555555555555558</v>
      </c>
      <c r="E13" s="4" t="s">
        <v>3520</v>
      </c>
      <c r="F13" s="4" t="s">
        <v>3520</v>
      </c>
      <c r="K13" s="4" t="s">
        <v>3520</v>
      </c>
      <c r="L13" s="4" t="s">
        <v>3535</v>
      </c>
      <c r="O13" s="4" t="s">
        <v>3535</v>
      </c>
      <c r="Q13" s="4" t="s">
        <v>3520</v>
      </c>
      <c r="S13" s="4" t="s">
        <v>3520</v>
      </c>
      <c r="AA13" s="4" t="s">
        <v>3535</v>
      </c>
      <c r="AG13" s="4" t="s">
        <v>3520</v>
      </c>
      <c r="AH13" s="4" t="s">
        <v>3535</v>
      </c>
      <c r="AL13" s="4" t="s">
        <v>3520</v>
      </c>
      <c r="AM13" s="4" t="s">
        <v>3535</v>
      </c>
      <c r="AR13" s="4" t="s">
        <v>3520</v>
      </c>
      <c r="AT13" s="4" t="s">
        <v>3520</v>
      </c>
      <c r="AX13" s="4" t="s">
        <v>3520</v>
      </c>
      <c r="BD13" s="4" t="s">
        <v>3520</v>
      </c>
      <c r="BF13" s="4" t="s">
        <v>3520</v>
      </c>
      <c r="BG13" s="4" t="s">
        <v>3535</v>
      </c>
      <c r="BN13" s="4" t="s">
        <v>3520</v>
      </c>
      <c r="BP13" s="4" t="s">
        <v>3535</v>
      </c>
      <c r="BQ13" s="4" t="s">
        <v>3535</v>
      </c>
      <c r="BR13" s="4" t="s">
        <v>3535</v>
      </c>
      <c r="BT13" s="4" t="s">
        <v>3535</v>
      </c>
      <c r="BY13" s="4" t="s">
        <v>3520</v>
      </c>
      <c r="CC13" s="7" t="s">
        <v>3535</v>
      </c>
      <c r="CD13" s="4" t="s">
        <v>3520</v>
      </c>
      <c r="CE13" s="4" t="s">
        <v>3520</v>
      </c>
      <c r="CI13" s="4" t="s">
        <v>3535</v>
      </c>
      <c r="CJ13" s="7" t="s">
        <v>3520</v>
      </c>
    </row>
    <row r="14" spans="1:88" ht="15">
      <c r="A14" s="4">
        <v>4</v>
      </c>
      <c r="B14" s="17" t="s">
        <v>3537</v>
      </c>
      <c r="C14" s="4">
        <v>2</v>
      </c>
      <c r="D14" s="38">
        <f>COUNTIF(G14:CJ14, "✓") / COUNTA(G14:CJ14)</f>
        <v>0.83333333333333337</v>
      </c>
      <c r="E14" s="4" t="s">
        <v>3520</v>
      </c>
      <c r="K14" s="4" t="s">
        <v>3520</v>
      </c>
      <c r="Q14" s="4" t="s">
        <v>3520</v>
      </c>
      <c r="AG14" s="4" t="s">
        <v>3520</v>
      </c>
      <c r="AL14" s="4" t="s">
        <v>3520</v>
      </c>
      <c r="BQ14" s="4" t="s">
        <v>3535</v>
      </c>
      <c r="CD14" s="4" t="s">
        <v>3520</v>
      </c>
    </row>
    <row r="15" spans="1:88" ht="15">
      <c r="A15" s="4">
        <v>5</v>
      </c>
      <c r="B15" s="17" t="s">
        <v>3538</v>
      </c>
      <c r="C15" s="4">
        <v>1</v>
      </c>
      <c r="D15" s="38">
        <f>COUNTIF(G15:CJ15, "✓") / COUNTA(G15:CJ15)</f>
        <v>0.63636363636363635</v>
      </c>
      <c r="O15" s="4" t="s">
        <v>3535</v>
      </c>
      <c r="Q15" s="4" t="s">
        <v>3520</v>
      </c>
      <c r="AA15" s="4" t="s">
        <v>3520</v>
      </c>
      <c r="AF15" s="7" t="s">
        <v>3535</v>
      </c>
      <c r="AL15" s="4" t="s">
        <v>3520</v>
      </c>
      <c r="AR15" s="4" t="s">
        <v>3520</v>
      </c>
      <c r="AS15" s="7" t="s">
        <v>3520</v>
      </c>
      <c r="AV15" s="4" t="s">
        <v>3520</v>
      </c>
      <c r="AX15" s="4" t="s">
        <v>3520</v>
      </c>
      <c r="BF15" s="4" t="s">
        <v>3520</v>
      </c>
      <c r="BJ15" s="4" t="s">
        <v>3535</v>
      </c>
      <c r="BP15" s="4" t="s">
        <v>3520</v>
      </c>
      <c r="BQ15" s="4" t="s">
        <v>3520</v>
      </c>
      <c r="BR15" s="4" t="s">
        <v>3535</v>
      </c>
      <c r="BT15" s="4" t="s">
        <v>3535</v>
      </c>
      <c r="BU15" s="4" t="s">
        <v>3535</v>
      </c>
      <c r="BW15" s="4" t="s">
        <v>3535</v>
      </c>
      <c r="BZ15" s="4" t="s">
        <v>3520</v>
      </c>
      <c r="CB15" s="4" t="s">
        <v>3535</v>
      </c>
      <c r="CG15" s="4" t="s">
        <v>3520</v>
      </c>
      <c r="CI15" s="4" t="s">
        <v>3520</v>
      </c>
      <c r="CJ15" s="7" t="s">
        <v>3520</v>
      </c>
    </row>
    <row r="16" spans="1:88" ht="15">
      <c r="A16" s="4">
        <v>5</v>
      </c>
      <c r="B16" s="17" t="s">
        <v>3538</v>
      </c>
      <c r="C16" s="4">
        <v>2</v>
      </c>
      <c r="D16" s="38">
        <f>COUNTIF(G16:CJ16, "✓") / COUNTA(G16:CJ16)</f>
        <v>1</v>
      </c>
      <c r="E16" s="4" t="s">
        <v>3520</v>
      </c>
      <c r="K16" s="4" t="s">
        <v>3520</v>
      </c>
      <c r="Q16" s="4" t="s">
        <v>3520</v>
      </c>
      <c r="AB16" s="4" t="s">
        <v>3520</v>
      </c>
      <c r="AG16" s="4" t="s">
        <v>3520</v>
      </c>
      <c r="AI16" s="4" t="s">
        <v>3520</v>
      </c>
      <c r="AL16" s="4" t="s">
        <v>3520</v>
      </c>
      <c r="BP16" s="4" t="s">
        <v>3520</v>
      </c>
      <c r="BQ16" s="4" t="s">
        <v>3520</v>
      </c>
      <c r="BW16" s="4" t="s">
        <v>3520</v>
      </c>
      <c r="CD16" s="4" t="s">
        <v>3520</v>
      </c>
    </row>
    <row r="17" spans="1:88" ht="15">
      <c r="A17" s="4">
        <v>8</v>
      </c>
      <c r="B17" s="17" t="s">
        <v>3541</v>
      </c>
      <c r="C17" s="4">
        <v>1</v>
      </c>
      <c r="D17" s="38">
        <f>COUNTIF(G17:CJ17, "✓") / COUNTA(G17:CJ17)</f>
        <v>0.96</v>
      </c>
      <c r="O17" s="4" t="s">
        <v>3520</v>
      </c>
      <c r="Q17" s="4" t="s">
        <v>3520</v>
      </c>
      <c r="R17" s="7" t="s">
        <v>3520</v>
      </c>
      <c r="AB17" s="4" t="s">
        <v>3520</v>
      </c>
      <c r="AD17" s="4" t="s">
        <v>3520</v>
      </c>
      <c r="AE17" s="4" t="s">
        <v>3520</v>
      </c>
      <c r="AF17" s="7" t="s">
        <v>3520</v>
      </c>
      <c r="AP17" s="4" t="s">
        <v>3520</v>
      </c>
      <c r="AQ17" s="4" t="s">
        <v>3520</v>
      </c>
      <c r="AR17" s="4" t="s">
        <v>3520</v>
      </c>
      <c r="AS17" s="7" t="s">
        <v>3520</v>
      </c>
      <c r="AZ17" s="4" t="s">
        <v>3520</v>
      </c>
      <c r="BA17" s="7" t="s">
        <v>3520</v>
      </c>
      <c r="BI17" s="4" t="s">
        <v>3520</v>
      </c>
      <c r="BJ17" s="4" t="s">
        <v>3520</v>
      </c>
      <c r="BK17" s="4" t="s">
        <v>3520</v>
      </c>
      <c r="BL17" s="4" t="s">
        <v>3520</v>
      </c>
      <c r="BM17" s="7" t="s">
        <v>3520</v>
      </c>
      <c r="BR17" s="4" t="s">
        <v>3520</v>
      </c>
      <c r="BS17" s="4" t="s">
        <v>3520</v>
      </c>
      <c r="BT17" s="4" t="s">
        <v>3535</v>
      </c>
      <c r="BU17" s="4" t="s">
        <v>3520</v>
      </c>
      <c r="BV17" s="7" t="s">
        <v>3520</v>
      </c>
      <c r="BW17" s="4" t="s">
        <v>3520</v>
      </c>
      <c r="CC17" s="7" t="s">
        <v>3520</v>
      </c>
    </row>
    <row r="18" spans="1:88" ht="15">
      <c r="A18" s="4">
        <v>8</v>
      </c>
      <c r="B18" s="17" t="s">
        <v>3541</v>
      </c>
      <c r="C18" s="4">
        <v>2</v>
      </c>
      <c r="D18" s="38">
        <f>COUNTIF(G18:CJ18, "✓") / COUNTA(G18:CJ18)</f>
        <v>0.8</v>
      </c>
      <c r="O18" s="4" t="s">
        <v>3520</v>
      </c>
      <c r="Q18" s="4" t="s">
        <v>3520</v>
      </c>
      <c r="R18" s="7" t="s">
        <v>3520</v>
      </c>
      <c r="AB18" s="4" t="s">
        <v>3520</v>
      </c>
      <c r="AE18" s="4" t="s">
        <v>3520</v>
      </c>
      <c r="AF18" s="7" t="s">
        <v>3520</v>
      </c>
      <c r="AP18" s="4" t="s">
        <v>3520</v>
      </c>
      <c r="AQ18" s="4" t="s">
        <v>3520</v>
      </c>
      <c r="AR18" s="4" t="s">
        <v>3520</v>
      </c>
      <c r="AS18" s="7" t="s">
        <v>3520</v>
      </c>
      <c r="BA18" s="7" t="s">
        <v>3535</v>
      </c>
      <c r="BI18" s="4" t="s">
        <v>3520</v>
      </c>
      <c r="BJ18" s="4" t="s">
        <v>3535</v>
      </c>
      <c r="BK18" s="4" t="s">
        <v>3520</v>
      </c>
      <c r="BL18" s="4" t="s">
        <v>3520</v>
      </c>
      <c r="BM18" s="7" t="s">
        <v>3520</v>
      </c>
      <c r="BU18" s="4" t="s">
        <v>3535</v>
      </c>
      <c r="BV18" s="7" t="s">
        <v>3535</v>
      </c>
      <c r="BW18" s="4" t="s">
        <v>3520</v>
      </c>
      <c r="CC18" s="7" t="s">
        <v>3520</v>
      </c>
    </row>
    <row r="19" spans="1:88" ht="15">
      <c r="A19" s="4">
        <v>9</v>
      </c>
      <c r="B19" s="17" t="s">
        <v>3542</v>
      </c>
      <c r="C19" s="4">
        <v>1</v>
      </c>
      <c r="D19" s="38">
        <f>COUNTIF(G19:CJ19, "✓") / COUNTA(G19:CJ19)</f>
        <v>0.33333333333333331</v>
      </c>
      <c r="O19" s="4" t="s">
        <v>3535</v>
      </c>
      <c r="Q19" s="4" t="s">
        <v>3520</v>
      </c>
      <c r="AA19" s="4" t="s">
        <v>3520</v>
      </c>
      <c r="AB19" s="4" t="s">
        <v>3535</v>
      </c>
      <c r="AE19" s="4" t="s">
        <v>3535</v>
      </c>
      <c r="AF19" s="7" t="s">
        <v>3535</v>
      </c>
      <c r="AL19" s="4" t="s">
        <v>3520</v>
      </c>
      <c r="AM19" s="4" t="s">
        <v>3520</v>
      </c>
      <c r="AO19" s="4" t="s">
        <v>3535</v>
      </c>
      <c r="AS19" s="7" t="s">
        <v>3535</v>
      </c>
      <c r="AW19" s="4" t="s">
        <v>3535</v>
      </c>
      <c r="AX19" s="4" t="s">
        <v>3520</v>
      </c>
      <c r="AY19" s="4" t="s">
        <v>3535</v>
      </c>
      <c r="BF19" s="4" t="s">
        <v>3520</v>
      </c>
      <c r="BI19" s="4" t="s">
        <v>3535</v>
      </c>
      <c r="BL19" s="4" t="s">
        <v>3535</v>
      </c>
      <c r="BP19" s="4" t="s">
        <v>3520</v>
      </c>
      <c r="BQ19" s="4" t="s">
        <v>3535</v>
      </c>
      <c r="BR19" s="4" t="s">
        <v>3535</v>
      </c>
      <c r="BS19" s="4" t="s">
        <v>3535</v>
      </c>
      <c r="BT19" s="4" t="s">
        <v>3535</v>
      </c>
      <c r="BU19" s="4" t="s">
        <v>3535</v>
      </c>
      <c r="BW19" s="4" t="s">
        <v>3535</v>
      </c>
      <c r="BZ19" s="4" t="s">
        <v>3520</v>
      </c>
      <c r="CA19" s="4" t="s">
        <v>3535</v>
      </c>
      <c r="CC19" s="7" t="s">
        <v>3520</v>
      </c>
      <c r="CG19" s="4" t="s">
        <v>3535</v>
      </c>
      <c r="CH19" s="4" t="s">
        <v>3535</v>
      </c>
      <c r="CI19" s="4" t="s">
        <v>3535</v>
      </c>
      <c r="CJ19" s="7" t="s">
        <v>3520</v>
      </c>
    </row>
    <row r="20" spans="1:88" ht="15">
      <c r="A20" s="4">
        <v>9</v>
      </c>
      <c r="B20" s="17" t="s">
        <v>3542</v>
      </c>
      <c r="C20" s="4">
        <v>2</v>
      </c>
      <c r="D20" s="38">
        <f>COUNTIF(G20:CJ20, "✓") / COUNTA(G20:CJ20)</f>
        <v>1</v>
      </c>
      <c r="CC20" s="7" t="s">
        <v>3520</v>
      </c>
    </row>
    <row r="21" spans="1:88" ht="15">
      <c r="A21" s="4">
        <v>10</v>
      </c>
      <c r="B21" s="17" t="s">
        <v>3543</v>
      </c>
      <c r="C21" s="4">
        <v>1</v>
      </c>
      <c r="D21" s="38">
        <f>COUNTIF(G21:CJ21, "✓") / COUNTA(G21:CJ21)</f>
        <v>0.31818181818181818</v>
      </c>
      <c r="O21" s="4" t="s">
        <v>3520</v>
      </c>
      <c r="Q21" s="4" t="s">
        <v>3535</v>
      </c>
      <c r="AB21" s="4" t="s">
        <v>3535</v>
      </c>
      <c r="AD21" s="4" t="s">
        <v>3520</v>
      </c>
      <c r="AE21" s="4" t="s">
        <v>3520</v>
      </c>
      <c r="AP21" s="4" t="s">
        <v>3535</v>
      </c>
      <c r="AQ21" s="4" t="s">
        <v>3535</v>
      </c>
      <c r="AR21" s="4" t="s">
        <v>3535</v>
      </c>
      <c r="AS21" s="7" t="s">
        <v>3535</v>
      </c>
      <c r="AZ21" s="4" t="s">
        <v>3535</v>
      </c>
      <c r="BA21" s="7" t="s">
        <v>3535</v>
      </c>
      <c r="BJ21" s="4" t="s">
        <v>3520</v>
      </c>
      <c r="BK21" s="4" t="s">
        <v>3535</v>
      </c>
      <c r="BL21" s="4" t="s">
        <v>3535</v>
      </c>
      <c r="BM21" s="7" t="s">
        <v>3535</v>
      </c>
      <c r="BR21" s="4" t="s">
        <v>3535</v>
      </c>
      <c r="BS21" s="4" t="s">
        <v>3535</v>
      </c>
      <c r="BT21" s="4" t="s">
        <v>3535</v>
      </c>
      <c r="BU21" s="4" t="s">
        <v>3535</v>
      </c>
      <c r="BV21" s="7" t="s">
        <v>3520</v>
      </c>
      <c r="BW21" s="4" t="s">
        <v>3520</v>
      </c>
      <c r="CC21" s="7" t="s">
        <v>3520</v>
      </c>
    </row>
    <row r="22" spans="1:88" ht="15">
      <c r="A22" s="4">
        <v>10</v>
      </c>
      <c r="B22" s="17" t="s">
        <v>3543</v>
      </c>
      <c r="C22" s="4">
        <v>2</v>
      </c>
      <c r="D22" s="38">
        <f>COUNTIF(G22:CJ22, "✓") / COUNTA(G22:CJ22)</f>
        <v>0.91666666666666663</v>
      </c>
      <c r="O22" s="4" t="s">
        <v>3520</v>
      </c>
      <c r="Q22" s="4" t="s">
        <v>3535</v>
      </c>
      <c r="AD22" s="4" t="s">
        <v>3520</v>
      </c>
      <c r="AE22" s="4" t="s">
        <v>3520</v>
      </c>
      <c r="AP22" s="4" t="s">
        <v>3520</v>
      </c>
      <c r="AQ22" s="4" t="s">
        <v>3520</v>
      </c>
      <c r="AR22" s="4" t="s">
        <v>3520</v>
      </c>
      <c r="BJ22" s="4" t="s">
        <v>3520</v>
      </c>
      <c r="BK22" s="4" t="s">
        <v>3520</v>
      </c>
      <c r="BM22" s="7" t="s">
        <v>3520</v>
      </c>
      <c r="BW22" s="4" t="s">
        <v>3520</v>
      </c>
      <c r="CC22" s="7" t="s">
        <v>3520</v>
      </c>
    </row>
    <row r="23" spans="1:88" ht="15">
      <c r="A23" s="4">
        <v>11</v>
      </c>
      <c r="B23" s="17" t="s">
        <v>3544</v>
      </c>
      <c r="C23" s="4">
        <v>2</v>
      </c>
      <c r="D23" s="38">
        <f>COUNTIF(G23:CJ23, "✓") / COUNTA(G23:CJ23)</f>
        <v>0.81818181818181823</v>
      </c>
      <c r="O23" s="4" t="s">
        <v>3535</v>
      </c>
      <c r="AB23" s="4" t="s">
        <v>3535</v>
      </c>
      <c r="AE23" s="4" t="s">
        <v>3520</v>
      </c>
      <c r="AP23" s="4" t="s">
        <v>3520</v>
      </c>
      <c r="AQ23" s="4" t="s">
        <v>3520</v>
      </c>
      <c r="AR23" s="4" t="s">
        <v>3520</v>
      </c>
      <c r="BJ23" s="4" t="s">
        <v>3520</v>
      </c>
      <c r="BK23" s="4" t="s">
        <v>3520</v>
      </c>
      <c r="BM23" s="7" t="s">
        <v>3520</v>
      </c>
      <c r="BW23" s="4" t="s">
        <v>3520</v>
      </c>
      <c r="CC23" s="7" t="s">
        <v>3520</v>
      </c>
    </row>
    <row r="24" spans="1:88" ht="15">
      <c r="A24" s="4">
        <v>12</v>
      </c>
      <c r="B24" s="17" t="s">
        <v>3545</v>
      </c>
      <c r="C24" s="4">
        <v>2</v>
      </c>
      <c r="D24" s="38">
        <f>COUNTIF(G24:CJ24, "✓") / COUNTA(G24:CJ24)</f>
        <v>1</v>
      </c>
      <c r="E24" s="4" t="s">
        <v>3520</v>
      </c>
      <c r="F24" s="4" t="s">
        <v>3520</v>
      </c>
      <c r="K24" s="4" t="s">
        <v>3520</v>
      </c>
      <c r="AG24" s="4" t="s">
        <v>3520</v>
      </c>
      <c r="BD24" s="4" t="s">
        <v>3520</v>
      </c>
      <c r="BN24" s="4" t="s">
        <v>3520</v>
      </c>
      <c r="CD24" s="4" t="s">
        <v>3520</v>
      </c>
      <c r="CE24" s="4" t="s">
        <v>3520</v>
      </c>
    </row>
    <row r="25" spans="1:88" ht="15">
      <c r="A25" s="4">
        <v>13</v>
      </c>
      <c r="B25" s="17" t="s">
        <v>3546</v>
      </c>
      <c r="C25" s="4">
        <v>1</v>
      </c>
      <c r="D25" s="38">
        <f>COUNTIF(G25:CJ25, "✓") / COUNTA(G25:CJ25)</f>
        <v>0.76923076923076927</v>
      </c>
      <c r="E25" s="4" t="s">
        <v>3520</v>
      </c>
      <c r="F25" s="4" t="s">
        <v>3520</v>
      </c>
      <c r="K25" s="4" t="s">
        <v>3520</v>
      </c>
      <c r="L25" s="4" t="s">
        <v>3520</v>
      </c>
      <c r="M25" s="4" t="s">
        <v>3520</v>
      </c>
      <c r="N25" s="4" t="s">
        <v>3520</v>
      </c>
      <c r="O25" s="4" t="s">
        <v>3520</v>
      </c>
      <c r="P25" s="4" t="s">
        <v>3520</v>
      </c>
      <c r="Q25" s="4" t="s">
        <v>3520</v>
      </c>
      <c r="R25" s="7" t="s">
        <v>3535</v>
      </c>
      <c r="S25" s="4" t="s">
        <v>3520</v>
      </c>
      <c r="U25" s="4" t="s">
        <v>3535</v>
      </c>
      <c r="W25" s="4" t="s">
        <v>3535</v>
      </c>
      <c r="X25" s="4" t="s">
        <v>3520</v>
      </c>
      <c r="Y25" s="4" t="s">
        <v>3520</v>
      </c>
      <c r="Z25" s="4" t="s">
        <v>3535</v>
      </c>
      <c r="AA25" s="4" t="s">
        <v>3520</v>
      </c>
      <c r="AB25" s="4" t="s">
        <v>3535</v>
      </c>
      <c r="AD25" s="4" t="s">
        <v>3520</v>
      </c>
      <c r="AE25" s="4" t="s">
        <v>3535</v>
      </c>
      <c r="AF25" s="7" t="s">
        <v>3520</v>
      </c>
      <c r="AG25" s="4" t="s">
        <v>3520</v>
      </c>
      <c r="AH25" s="4" t="s">
        <v>3535</v>
      </c>
      <c r="AJ25" s="4" t="s">
        <v>3535</v>
      </c>
      <c r="AL25" s="4" t="s">
        <v>3520</v>
      </c>
      <c r="AM25" s="4" t="s">
        <v>3520</v>
      </c>
      <c r="AN25" s="4" t="s">
        <v>3535</v>
      </c>
      <c r="AO25" s="4" t="s">
        <v>3535</v>
      </c>
      <c r="AP25" s="4" t="s">
        <v>3535</v>
      </c>
      <c r="AQ25" s="4" t="s">
        <v>3535</v>
      </c>
      <c r="AR25" s="4" t="s">
        <v>3520</v>
      </c>
      <c r="AS25" s="7" t="s">
        <v>3520</v>
      </c>
      <c r="AT25" s="4" t="s">
        <v>3520</v>
      </c>
      <c r="AV25" s="4" t="s">
        <v>3520</v>
      </c>
      <c r="AW25" s="4" t="s">
        <v>3520</v>
      </c>
      <c r="AX25" s="4" t="s">
        <v>3520</v>
      </c>
      <c r="AY25" s="4" t="s">
        <v>3520</v>
      </c>
      <c r="AZ25" s="4" t="s">
        <v>3520</v>
      </c>
      <c r="BD25" s="4" t="s">
        <v>3520</v>
      </c>
      <c r="BE25" s="4" t="s">
        <v>3520</v>
      </c>
      <c r="BF25" s="4" t="s">
        <v>3520</v>
      </c>
      <c r="BG25" s="4" t="s">
        <v>3520</v>
      </c>
      <c r="BH25" s="4" t="s">
        <v>3520</v>
      </c>
      <c r="BI25" s="4" t="s">
        <v>3520</v>
      </c>
      <c r="BJ25" s="4" t="s">
        <v>3520</v>
      </c>
      <c r="BK25" s="4" t="s">
        <v>3520</v>
      </c>
      <c r="BL25" s="4" t="s">
        <v>3535</v>
      </c>
      <c r="BM25" s="7" t="s">
        <v>3520</v>
      </c>
      <c r="BN25" s="4" t="s">
        <v>3520</v>
      </c>
      <c r="BP25" s="4" t="s">
        <v>3520</v>
      </c>
      <c r="BQ25" s="4" t="s">
        <v>3520</v>
      </c>
      <c r="BR25" s="4" t="s">
        <v>3520</v>
      </c>
      <c r="BU25" s="4" t="s">
        <v>3535</v>
      </c>
      <c r="BV25" s="7" t="s">
        <v>3520</v>
      </c>
      <c r="BW25" s="4" t="s">
        <v>3520</v>
      </c>
      <c r="BY25" s="4" t="s">
        <v>3520</v>
      </c>
      <c r="BZ25" s="4" t="s">
        <v>3520</v>
      </c>
      <c r="CA25" s="4" t="s">
        <v>3520</v>
      </c>
      <c r="CB25" s="4" t="s">
        <v>3520</v>
      </c>
      <c r="CC25" s="7" t="s">
        <v>3520</v>
      </c>
      <c r="CD25" s="4" t="s">
        <v>3520</v>
      </c>
      <c r="CE25" s="4" t="s">
        <v>3520</v>
      </c>
      <c r="CF25" s="4" t="s">
        <v>3520</v>
      </c>
      <c r="CG25" s="4" t="s">
        <v>3535</v>
      </c>
      <c r="CH25" s="4" t="s">
        <v>3520</v>
      </c>
      <c r="CI25" s="4" t="s">
        <v>3520</v>
      </c>
      <c r="CJ25" s="7" t="s">
        <v>3520</v>
      </c>
    </row>
    <row r="26" spans="1:88" ht="15">
      <c r="A26" s="4">
        <v>13</v>
      </c>
      <c r="B26" s="17" t="s">
        <v>3546</v>
      </c>
      <c r="C26" s="4">
        <v>2</v>
      </c>
      <c r="D26" s="38">
        <f>COUNTIF(G26:CJ26, "✓") / COUNTA(G26:CJ26)</f>
        <v>0.21428571428571427</v>
      </c>
      <c r="O26" s="4" t="s">
        <v>3520</v>
      </c>
      <c r="P26" s="4" t="s">
        <v>3535</v>
      </c>
      <c r="Q26" s="4" t="s">
        <v>3520</v>
      </c>
      <c r="AB26" s="4" t="s">
        <v>3535</v>
      </c>
      <c r="AE26" s="4" t="s">
        <v>3535</v>
      </c>
      <c r="AF26" s="7" t="s">
        <v>3535</v>
      </c>
      <c r="AP26" s="4" t="s">
        <v>3535</v>
      </c>
      <c r="AQ26" s="4" t="s">
        <v>3535</v>
      </c>
      <c r="AS26" s="7" t="s">
        <v>3535</v>
      </c>
      <c r="BK26" s="4" t="s">
        <v>3535</v>
      </c>
      <c r="BR26" s="4" t="s">
        <v>3535</v>
      </c>
      <c r="BV26" s="7" t="s">
        <v>3535</v>
      </c>
      <c r="BW26" s="4" t="s">
        <v>3535</v>
      </c>
      <c r="CC26" s="7" t="s">
        <v>3520</v>
      </c>
    </row>
    <row r="27" spans="1:88" ht="15">
      <c r="A27" s="4">
        <v>14</v>
      </c>
      <c r="B27" s="17" t="s">
        <v>3547</v>
      </c>
      <c r="C27" s="4">
        <v>1</v>
      </c>
      <c r="D27" s="38">
        <f>COUNTIF(G27:CJ27, "✓") / COUNTA(G27:CJ27)</f>
        <v>0.63265306122448983</v>
      </c>
      <c r="O27" s="4" t="s">
        <v>3535</v>
      </c>
      <c r="Q27" s="4" t="s">
        <v>3520</v>
      </c>
      <c r="R27" s="7" t="s">
        <v>3535</v>
      </c>
      <c r="X27" s="4" t="s">
        <v>3520</v>
      </c>
      <c r="Y27" s="4" t="s">
        <v>3520</v>
      </c>
      <c r="Z27" s="4" t="s">
        <v>3520</v>
      </c>
      <c r="AA27" s="4" t="s">
        <v>3520</v>
      </c>
      <c r="AB27" s="4" t="s">
        <v>3535</v>
      </c>
      <c r="AD27" s="4" t="s">
        <v>3535</v>
      </c>
      <c r="AE27" s="4" t="s">
        <v>3535</v>
      </c>
      <c r="AF27" s="7" t="s">
        <v>3535</v>
      </c>
      <c r="AL27" s="4" t="s">
        <v>3520</v>
      </c>
      <c r="AM27" s="4" t="s">
        <v>3520</v>
      </c>
      <c r="AN27" s="4" t="s">
        <v>3520</v>
      </c>
      <c r="AO27" s="4" t="s">
        <v>3520</v>
      </c>
      <c r="AP27" s="4" t="s">
        <v>3520</v>
      </c>
      <c r="AQ27" s="4" t="s">
        <v>3535</v>
      </c>
      <c r="AR27" s="4" t="s">
        <v>3520</v>
      </c>
      <c r="AS27" s="7" t="s">
        <v>3535</v>
      </c>
      <c r="AV27" s="4" t="s">
        <v>3520</v>
      </c>
      <c r="AW27" s="4" t="s">
        <v>3520</v>
      </c>
      <c r="AX27" s="4" t="s">
        <v>3520</v>
      </c>
      <c r="AY27" s="4" t="s">
        <v>3520</v>
      </c>
      <c r="AZ27" s="4" t="s">
        <v>3535</v>
      </c>
      <c r="BE27" s="4" t="s">
        <v>3520</v>
      </c>
      <c r="BF27" s="4" t="s">
        <v>3520</v>
      </c>
      <c r="BG27" s="4" t="s">
        <v>3520</v>
      </c>
      <c r="BH27" s="4" t="s">
        <v>3520</v>
      </c>
      <c r="BI27" s="4" t="s">
        <v>3520</v>
      </c>
      <c r="BJ27" s="4" t="s">
        <v>3535</v>
      </c>
      <c r="BK27" s="4" t="s">
        <v>3535</v>
      </c>
      <c r="BL27" s="4" t="s">
        <v>3535</v>
      </c>
      <c r="BM27" s="7" t="s">
        <v>3520</v>
      </c>
      <c r="BP27" s="4" t="s">
        <v>3520</v>
      </c>
      <c r="BQ27" s="4" t="s">
        <v>3520</v>
      </c>
      <c r="BR27" s="4" t="s">
        <v>3535</v>
      </c>
      <c r="BS27" s="4" t="s">
        <v>3535</v>
      </c>
      <c r="BU27" s="4" t="s">
        <v>3535</v>
      </c>
      <c r="BV27" s="7" t="s">
        <v>3535</v>
      </c>
      <c r="BW27" s="4" t="s">
        <v>3535</v>
      </c>
      <c r="BZ27" s="4" t="s">
        <v>3535</v>
      </c>
      <c r="CA27" s="4" t="s">
        <v>3520</v>
      </c>
      <c r="CB27" s="4" t="s">
        <v>3520</v>
      </c>
      <c r="CC27" s="7" t="s">
        <v>3520</v>
      </c>
      <c r="CF27" s="4" t="s">
        <v>3520</v>
      </c>
      <c r="CG27" s="4" t="s">
        <v>3520</v>
      </c>
      <c r="CH27" s="4" t="s">
        <v>3520</v>
      </c>
      <c r="CI27" s="4" t="s">
        <v>3520</v>
      </c>
      <c r="CJ27" s="7" t="s">
        <v>3520</v>
      </c>
    </row>
    <row r="28" spans="1:88" ht="15">
      <c r="A28" s="4">
        <v>15</v>
      </c>
      <c r="B28" s="17" t="s">
        <v>3548</v>
      </c>
      <c r="C28" s="4">
        <v>1</v>
      </c>
      <c r="D28" s="38">
        <f>COUNTIF(G28:CJ28, "✓") / COUNTA(G28:CJ28)</f>
        <v>7.1428571428571425E-2</v>
      </c>
      <c r="Q28" s="4" t="s">
        <v>3535</v>
      </c>
      <c r="R28" s="7" t="s">
        <v>3535</v>
      </c>
      <c r="AL28" s="4" t="s">
        <v>3535</v>
      </c>
      <c r="AX28" s="4" t="s">
        <v>3535</v>
      </c>
      <c r="BF28" s="4" t="s">
        <v>3535</v>
      </c>
      <c r="BG28" s="4" t="s">
        <v>3535</v>
      </c>
      <c r="BP28" s="4" t="s">
        <v>3535</v>
      </c>
      <c r="BQ28" s="4" t="s">
        <v>3520</v>
      </c>
      <c r="BR28" s="4" t="s">
        <v>3535</v>
      </c>
      <c r="BZ28" s="4" t="s">
        <v>3535</v>
      </c>
      <c r="CF28" s="4" t="s">
        <v>3535</v>
      </c>
      <c r="CG28" s="4" t="s">
        <v>3535</v>
      </c>
      <c r="CH28" s="4" t="s">
        <v>3535</v>
      </c>
      <c r="CI28" s="4" t="s">
        <v>3535</v>
      </c>
    </row>
    <row r="29" spans="1:88" ht="15">
      <c r="A29" s="4">
        <v>16</v>
      </c>
      <c r="B29" s="17" t="s">
        <v>3549</v>
      </c>
      <c r="C29" s="4">
        <v>2</v>
      </c>
      <c r="D29" s="38">
        <f>COUNTIF(G29:CJ29, "✓") / COUNTA(G29:CJ29)</f>
        <v>0.25</v>
      </c>
      <c r="AR29" s="4" t="s">
        <v>3520</v>
      </c>
      <c r="BI29" s="4" t="s">
        <v>3535</v>
      </c>
      <c r="BK29" s="4" t="s">
        <v>3535</v>
      </c>
      <c r="BU29" s="4" t="s">
        <v>3535</v>
      </c>
    </row>
    <row r="30" spans="1:88" ht="15">
      <c r="A30" s="4">
        <v>19</v>
      </c>
      <c r="B30" s="17" t="s">
        <v>3552</v>
      </c>
      <c r="C30" s="4">
        <v>1</v>
      </c>
      <c r="D30" s="38">
        <f>COUNTIF(G30:CJ30, "✓") / COUNTA(G30:CJ30)</f>
        <v>0.81395348837209303</v>
      </c>
      <c r="O30" s="4" t="s">
        <v>3520</v>
      </c>
      <c r="Q30" s="4" t="s">
        <v>3520</v>
      </c>
      <c r="R30" s="7" t="s">
        <v>3520</v>
      </c>
      <c r="X30" s="4" t="s">
        <v>3520</v>
      </c>
      <c r="Y30" s="4" t="s">
        <v>3535</v>
      </c>
      <c r="Z30" s="4" t="s">
        <v>3520</v>
      </c>
      <c r="AA30" s="4" t="s">
        <v>3520</v>
      </c>
      <c r="AB30" s="4" t="s">
        <v>3520</v>
      </c>
      <c r="AD30" s="4" t="s">
        <v>3520</v>
      </c>
      <c r="AL30" s="4" t="s">
        <v>3535</v>
      </c>
      <c r="AM30" s="4" t="s">
        <v>3520</v>
      </c>
      <c r="AO30" s="4" t="s">
        <v>3520</v>
      </c>
      <c r="AP30" s="4" t="s">
        <v>3520</v>
      </c>
      <c r="AR30" s="4" t="s">
        <v>3535</v>
      </c>
      <c r="AS30" s="7" t="s">
        <v>3520</v>
      </c>
      <c r="AV30" s="4" t="s">
        <v>3520</v>
      </c>
      <c r="AW30" s="4" t="s">
        <v>3535</v>
      </c>
      <c r="AX30" s="4" t="s">
        <v>3520</v>
      </c>
      <c r="AY30" s="4" t="s">
        <v>3520</v>
      </c>
      <c r="AZ30" s="4" t="s">
        <v>3520</v>
      </c>
      <c r="BE30" s="4" t="s">
        <v>3535</v>
      </c>
      <c r="BF30" s="4" t="s">
        <v>3520</v>
      </c>
      <c r="BG30" s="4" t="s">
        <v>3535</v>
      </c>
      <c r="BH30" s="4" t="s">
        <v>3520</v>
      </c>
      <c r="BI30" s="4" t="s">
        <v>3520</v>
      </c>
      <c r="BJ30" s="4" t="s">
        <v>3520</v>
      </c>
      <c r="BK30" s="4" t="s">
        <v>3520</v>
      </c>
      <c r="BL30" s="4" t="s">
        <v>3535</v>
      </c>
      <c r="BM30" s="7" t="s">
        <v>3520</v>
      </c>
      <c r="BP30" s="4" t="s">
        <v>3520</v>
      </c>
      <c r="BQ30" s="4" t="s">
        <v>3520</v>
      </c>
      <c r="BR30" s="4" t="s">
        <v>3520</v>
      </c>
      <c r="BS30" s="4" t="s">
        <v>3520</v>
      </c>
      <c r="BU30" s="4" t="s">
        <v>3520</v>
      </c>
      <c r="BV30" s="7" t="s">
        <v>3520</v>
      </c>
      <c r="BW30" s="4" t="s">
        <v>3520</v>
      </c>
      <c r="BZ30" s="4" t="s">
        <v>3520</v>
      </c>
      <c r="CA30" s="4" t="s">
        <v>3520</v>
      </c>
      <c r="CB30" s="4" t="s">
        <v>3520</v>
      </c>
      <c r="CF30" s="4" t="s">
        <v>3520</v>
      </c>
      <c r="CG30" s="4" t="s">
        <v>3520</v>
      </c>
      <c r="CH30" s="4" t="s">
        <v>3520</v>
      </c>
      <c r="CI30" s="4" t="s">
        <v>3535</v>
      </c>
    </row>
    <row r="31" spans="1:88" ht="15">
      <c r="A31" s="4">
        <v>22</v>
      </c>
      <c r="B31" s="17" t="s">
        <v>3606</v>
      </c>
      <c r="C31" s="4">
        <v>3</v>
      </c>
      <c r="D31" s="38">
        <f>COUNTIF(G31:CJ31, "✓") / COUNTA(G31:CJ31)</f>
        <v>0.66666666666666663</v>
      </c>
      <c r="E31" s="4" t="s">
        <v>3520</v>
      </c>
      <c r="F31" s="4" t="s">
        <v>3535</v>
      </c>
      <c r="G31" s="4" t="s">
        <v>3520</v>
      </c>
      <c r="I31" s="4" t="s">
        <v>3535</v>
      </c>
      <c r="K31" s="4" t="s">
        <v>3520</v>
      </c>
      <c r="S31" s="4" t="s">
        <v>3520</v>
      </c>
      <c r="W31" s="4" t="s">
        <v>3535</v>
      </c>
      <c r="AG31" s="4" t="s">
        <v>3520</v>
      </c>
      <c r="AJ31" s="4" t="s">
        <v>3520</v>
      </c>
      <c r="AU31" s="4" t="s">
        <v>3535</v>
      </c>
      <c r="BD31" s="4" t="s">
        <v>3535</v>
      </c>
      <c r="BN31" s="4" t="s">
        <v>3520</v>
      </c>
      <c r="BY31" s="4" t="s">
        <v>3520</v>
      </c>
      <c r="CE31" s="4" t="s">
        <v>3520</v>
      </c>
    </row>
    <row r="32" spans="1:88" ht="15">
      <c r="A32" s="4">
        <v>23</v>
      </c>
      <c r="B32" s="17" t="s">
        <v>3555</v>
      </c>
      <c r="C32" s="4">
        <v>3</v>
      </c>
      <c r="D32" s="38">
        <f>COUNTIF(G32:CJ32, "✓") / COUNTA(G32:CJ32)</f>
        <v>0.5</v>
      </c>
      <c r="AM32" s="4" t="s">
        <v>3520</v>
      </c>
      <c r="BP32" s="4" t="s">
        <v>3535</v>
      </c>
      <c r="BQ32" s="4" t="s">
        <v>3535</v>
      </c>
      <c r="CJ32" s="7" t="s">
        <v>3520</v>
      </c>
    </row>
    <row r="33" spans="1:83" ht="15">
      <c r="A33" s="4">
        <v>24</v>
      </c>
      <c r="B33" s="17" t="s">
        <v>3556</v>
      </c>
      <c r="C33" s="4">
        <v>2</v>
      </c>
      <c r="D33" s="38">
        <f>COUNTIF(G33:CJ33, "✓") / COUNTA(G33:CJ33)</f>
        <v>1</v>
      </c>
      <c r="AS33" s="7" t="s">
        <v>3520</v>
      </c>
    </row>
    <row r="34" spans="1:83" ht="15">
      <c r="A34" s="4">
        <v>25</v>
      </c>
      <c r="B34" s="17" t="s">
        <v>3557</v>
      </c>
      <c r="C34" s="4">
        <v>2</v>
      </c>
      <c r="D34" s="38">
        <f>COUNTIF(G34:CJ34, "✓") / COUNTA(G34:CJ34)</f>
        <v>0.91304347826086951</v>
      </c>
      <c r="O34" s="4" t="s">
        <v>3520</v>
      </c>
      <c r="Q34" s="4" t="s">
        <v>3520</v>
      </c>
      <c r="R34" s="7" t="s">
        <v>3520</v>
      </c>
      <c r="AB34" s="4" t="s">
        <v>3520</v>
      </c>
      <c r="AC34" s="4" t="s">
        <v>3535</v>
      </c>
      <c r="AE34" s="4" t="s">
        <v>3520</v>
      </c>
      <c r="AF34" s="7" t="s">
        <v>3520</v>
      </c>
      <c r="AP34" s="4" t="s">
        <v>3520</v>
      </c>
      <c r="AQ34" s="4" t="s">
        <v>3520</v>
      </c>
      <c r="AR34" s="4" t="s">
        <v>3520</v>
      </c>
      <c r="AS34" s="7" t="s">
        <v>3520</v>
      </c>
      <c r="AZ34" s="4" t="s">
        <v>3520</v>
      </c>
      <c r="BA34" s="7" t="s">
        <v>3520</v>
      </c>
      <c r="BI34" s="4" t="s">
        <v>3520</v>
      </c>
      <c r="BJ34" s="4" t="s">
        <v>3520</v>
      </c>
      <c r="BK34" s="4" t="s">
        <v>3520</v>
      </c>
      <c r="BL34" s="4" t="s">
        <v>3520</v>
      </c>
      <c r="BM34" s="7" t="s">
        <v>3520</v>
      </c>
      <c r="BR34" s="4" t="s">
        <v>3520</v>
      </c>
      <c r="BT34" s="4" t="s">
        <v>3535</v>
      </c>
      <c r="BU34" s="4" t="s">
        <v>3520</v>
      </c>
      <c r="BW34" s="4" t="s">
        <v>3520</v>
      </c>
      <c r="CC34" s="7" t="s">
        <v>3520</v>
      </c>
    </row>
    <row r="35" spans="1:83" ht="15">
      <c r="A35" s="4">
        <v>26</v>
      </c>
      <c r="B35" s="17" t="s">
        <v>3558</v>
      </c>
      <c r="C35" s="4">
        <v>2</v>
      </c>
      <c r="D35" s="38">
        <f>COUNTIF(G35:CJ35, "✓") / COUNTA(G35:CJ35)</f>
        <v>0.95238095238095233</v>
      </c>
      <c r="O35" s="4" t="s">
        <v>3520</v>
      </c>
      <c r="Q35" s="4" t="s">
        <v>3520</v>
      </c>
      <c r="R35" s="7" t="s">
        <v>3520</v>
      </c>
      <c r="AB35" s="4" t="s">
        <v>3520</v>
      </c>
      <c r="AE35" s="4" t="s">
        <v>3520</v>
      </c>
      <c r="AF35" s="7" t="s">
        <v>3520</v>
      </c>
      <c r="AP35" s="4" t="s">
        <v>3520</v>
      </c>
      <c r="AQ35" s="4" t="s">
        <v>3520</v>
      </c>
      <c r="AR35" s="4" t="s">
        <v>3520</v>
      </c>
      <c r="AS35" s="7" t="s">
        <v>3520</v>
      </c>
      <c r="BA35" s="7" t="s">
        <v>3520</v>
      </c>
      <c r="BI35" s="4" t="s">
        <v>3520</v>
      </c>
      <c r="BJ35" s="4" t="s">
        <v>3520</v>
      </c>
      <c r="BK35" s="4" t="s">
        <v>3520</v>
      </c>
      <c r="BL35" s="4" t="s">
        <v>3520</v>
      </c>
      <c r="BM35" s="7" t="s">
        <v>3520</v>
      </c>
      <c r="BR35" s="4" t="s">
        <v>3520</v>
      </c>
      <c r="BT35" s="4" t="s">
        <v>3535</v>
      </c>
      <c r="BU35" s="4" t="s">
        <v>3520</v>
      </c>
      <c r="BW35" s="4" t="s">
        <v>3520</v>
      </c>
      <c r="CC35" s="7" t="s">
        <v>3520</v>
      </c>
    </row>
    <row r="36" spans="1:83" ht="15">
      <c r="A36" s="4">
        <v>27</v>
      </c>
      <c r="B36" s="17" t="s">
        <v>3559</v>
      </c>
      <c r="C36" s="4">
        <v>2</v>
      </c>
      <c r="D36" s="38">
        <f>COUNTIF(G36:CJ36, "✓") / COUNTA(G36:CJ36)</f>
        <v>0.80952380952380953</v>
      </c>
      <c r="O36" s="4" t="s">
        <v>3535</v>
      </c>
      <c r="Q36" s="4" t="s">
        <v>3520</v>
      </c>
      <c r="R36" s="7" t="s">
        <v>3520</v>
      </c>
      <c r="AB36" s="4" t="s">
        <v>3520</v>
      </c>
      <c r="AE36" s="4" t="s">
        <v>3520</v>
      </c>
      <c r="AF36" s="7" t="s">
        <v>3520</v>
      </c>
      <c r="AP36" s="4" t="s">
        <v>3520</v>
      </c>
      <c r="AQ36" s="4" t="s">
        <v>3520</v>
      </c>
      <c r="AR36" s="4" t="s">
        <v>3520</v>
      </c>
      <c r="AS36" s="7" t="s">
        <v>3535</v>
      </c>
      <c r="BA36" s="7" t="s">
        <v>3520</v>
      </c>
      <c r="BI36" s="4" t="s">
        <v>3520</v>
      </c>
      <c r="BJ36" s="4" t="s">
        <v>3520</v>
      </c>
      <c r="BK36" s="4" t="s">
        <v>3520</v>
      </c>
      <c r="BL36" s="4" t="s">
        <v>3520</v>
      </c>
      <c r="BM36" s="7" t="s">
        <v>3520</v>
      </c>
      <c r="BR36" s="4" t="s">
        <v>3535</v>
      </c>
      <c r="BT36" s="4" t="s">
        <v>3535</v>
      </c>
      <c r="BU36" s="4" t="s">
        <v>3520</v>
      </c>
      <c r="BW36" s="4" t="s">
        <v>3520</v>
      </c>
      <c r="CC36" s="7" t="s">
        <v>3520</v>
      </c>
    </row>
    <row r="37" spans="1:83" ht="15">
      <c r="A37" s="4">
        <v>28</v>
      </c>
      <c r="B37" s="17" t="s">
        <v>3560</v>
      </c>
      <c r="C37" s="4">
        <v>1</v>
      </c>
      <c r="D37" s="38">
        <f>COUNTIF(G37:CJ37, "✓") / COUNTA(G37:CJ37)</f>
        <v>0.3</v>
      </c>
      <c r="O37" s="4" t="s">
        <v>3535</v>
      </c>
      <c r="P37" s="4" t="s">
        <v>3535</v>
      </c>
      <c r="Q37" s="4" t="s">
        <v>3520</v>
      </c>
      <c r="R37" s="7" t="s">
        <v>3520</v>
      </c>
      <c r="AB37" s="4" t="s">
        <v>3520</v>
      </c>
      <c r="AE37" s="4" t="s">
        <v>3535</v>
      </c>
      <c r="AF37" s="7" t="s">
        <v>3535</v>
      </c>
      <c r="AP37" s="4" t="s">
        <v>3535</v>
      </c>
      <c r="AQ37" s="4" t="s">
        <v>3520</v>
      </c>
      <c r="AR37" s="4" t="s">
        <v>3535</v>
      </c>
      <c r="AS37" s="7" t="s">
        <v>3535</v>
      </c>
      <c r="BA37" s="7" t="s">
        <v>3535</v>
      </c>
      <c r="BJ37" s="4" t="s">
        <v>3535</v>
      </c>
      <c r="BK37" s="4" t="s">
        <v>3535</v>
      </c>
      <c r="BL37" s="4" t="s">
        <v>3535</v>
      </c>
      <c r="BR37" s="4" t="s">
        <v>3520</v>
      </c>
      <c r="BU37" s="4" t="s">
        <v>3535</v>
      </c>
      <c r="BV37" s="7" t="s">
        <v>3535</v>
      </c>
      <c r="BW37" s="4" t="s">
        <v>3535</v>
      </c>
      <c r="CC37" s="7" t="s">
        <v>3520</v>
      </c>
    </row>
    <row r="38" spans="1:83" ht="15">
      <c r="A38" s="4">
        <v>28</v>
      </c>
      <c r="B38" s="17" t="s">
        <v>3560</v>
      </c>
      <c r="C38" s="4">
        <v>2</v>
      </c>
      <c r="D38" s="38">
        <f>COUNTIF(G38:CJ38, "✓") / COUNTA(G38:CJ38)</f>
        <v>0.94444444444444442</v>
      </c>
      <c r="O38" s="4" t="s">
        <v>3520</v>
      </c>
      <c r="Q38" s="4" t="s">
        <v>3520</v>
      </c>
      <c r="R38" s="7" t="s">
        <v>3520</v>
      </c>
      <c r="AB38" s="4" t="s">
        <v>3520</v>
      </c>
      <c r="AE38" s="4" t="s">
        <v>3520</v>
      </c>
      <c r="AF38" s="7" t="s">
        <v>3520</v>
      </c>
      <c r="AP38" s="4" t="s">
        <v>3520</v>
      </c>
      <c r="AQ38" s="4" t="s">
        <v>3520</v>
      </c>
      <c r="AR38" s="4" t="s">
        <v>3520</v>
      </c>
      <c r="AS38" s="7" t="s">
        <v>3520</v>
      </c>
      <c r="BA38" s="7" t="s">
        <v>3520</v>
      </c>
      <c r="BJ38" s="4" t="s">
        <v>3520</v>
      </c>
      <c r="BK38" s="4" t="s">
        <v>3520</v>
      </c>
      <c r="BR38" s="4" t="s">
        <v>3520</v>
      </c>
      <c r="BT38" s="4" t="s">
        <v>3535</v>
      </c>
      <c r="BU38" s="4" t="s">
        <v>3520</v>
      </c>
      <c r="BW38" s="4" t="s">
        <v>3520</v>
      </c>
      <c r="CC38" s="7" t="s">
        <v>3520</v>
      </c>
    </row>
    <row r="39" spans="1:83" ht="15">
      <c r="A39" s="4">
        <v>29</v>
      </c>
      <c r="B39" s="17" t="s">
        <v>3561</v>
      </c>
      <c r="C39" s="4">
        <v>2</v>
      </c>
      <c r="D39" s="38">
        <f>COUNTIF(G39:CJ39, "✓") / COUNTA(G39:CJ39)</f>
        <v>0.2857142857142857</v>
      </c>
      <c r="O39" s="4" t="s">
        <v>3535</v>
      </c>
      <c r="Q39" s="4" t="s">
        <v>3520</v>
      </c>
      <c r="R39" s="7" t="s">
        <v>3535</v>
      </c>
      <c r="AB39" s="4" t="s">
        <v>3535</v>
      </c>
      <c r="AE39" s="4" t="s">
        <v>3535</v>
      </c>
      <c r="AF39" s="7" t="s">
        <v>3535</v>
      </c>
      <c r="AP39" s="4" t="s">
        <v>3535</v>
      </c>
      <c r="AQ39" s="4" t="s">
        <v>3535</v>
      </c>
      <c r="AR39" s="4" t="s">
        <v>3535</v>
      </c>
      <c r="AS39" s="7" t="s">
        <v>3520</v>
      </c>
      <c r="BA39" s="7" t="s">
        <v>3535</v>
      </c>
      <c r="BI39" s="4" t="s">
        <v>3520</v>
      </c>
      <c r="BJ39" s="4" t="s">
        <v>3535</v>
      </c>
      <c r="BK39" s="4" t="s">
        <v>3535</v>
      </c>
      <c r="BL39" s="4" t="s">
        <v>3520</v>
      </c>
      <c r="BM39" s="7" t="s">
        <v>3535</v>
      </c>
      <c r="BR39" s="4" t="s">
        <v>3535</v>
      </c>
      <c r="BT39" s="4" t="s">
        <v>3535</v>
      </c>
      <c r="BU39" s="4" t="s">
        <v>3520</v>
      </c>
      <c r="BW39" s="4" t="s">
        <v>3535</v>
      </c>
      <c r="CC39" s="7" t="s">
        <v>3520</v>
      </c>
    </row>
    <row r="40" spans="1:83" ht="15">
      <c r="A40" s="4">
        <v>30</v>
      </c>
      <c r="B40" s="17" t="s">
        <v>3562</v>
      </c>
      <c r="C40" s="4">
        <v>1</v>
      </c>
      <c r="D40" s="38">
        <f>COUNTIF(G40:CJ40, "✓") / COUNTA(G40:CJ40)</f>
        <v>0.68</v>
      </c>
      <c r="O40" s="4" t="s">
        <v>3520</v>
      </c>
      <c r="P40" s="4" t="s">
        <v>3535</v>
      </c>
      <c r="Q40" s="4" t="s">
        <v>3535</v>
      </c>
      <c r="R40" s="7" t="s">
        <v>3535</v>
      </c>
      <c r="AB40" s="4" t="s">
        <v>3520</v>
      </c>
      <c r="AC40" s="4" t="s">
        <v>3535</v>
      </c>
      <c r="AE40" s="4" t="s">
        <v>3520</v>
      </c>
      <c r="AF40" s="7" t="s">
        <v>3535</v>
      </c>
      <c r="AP40" s="4" t="s">
        <v>3520</v>
      </c>
      <c r="AQ40" s="4" t="s">
        <v>3520</v>
      </c>
      <c r="AR40" s="4" t="s">
        <v>3520</v>
      </c>
      <c r="AS40" s="7" t="s">
        <v>3520</v>
      </c>
      <c r="AZ40" s="4" t="s">
        <v>3520</v>
      </c>
      <c r="BA40" s="7" t="s">
        <v>3520</v>
      </c>
      <c r="BI40" s="4" t="s">
        <v>3520</v>
      </c>
      <c r="BJ40" s="4" t="s">
        <v>3520</v>
      </c>
      <c r="BK40" s="4" t="s">
        <v>3535</v>
      </c>
      <c r="BL40" s="4" t="s">
        <v>3520</v>
      </c>
      <c r="BM40" s="7" t="s">
        <v>3520</v>
      </c>
      <c r="BR40" s="4" t="s">
        <v>3520</v>
      </c>
      <c r="BS40" s="4" t="s">
        <v>3535</v>
      </c>
      <c r="BU40" s="4" t="s">
        <v>3520</v>
      </c>
      <c r="BV40" s="7" t="s">
        <v>3520</v>
      </c>
      <c r="BW40" s="4" t="s">
        <v>3535</v>
      </c>
      <c r="CC40" s="7" t="s">
        <v>3520</v>
      </c>
    </row>
    <row r="41" spans="1:83" ht="15">
      <c r="A41" s="4">
        <v>31</v>
      </c>
      <c r="B41" s="17" t="s">
        <v>3563</v>
      </c>
      <c r="C41" s="4">
        <v>2</v>
      </c>
      <c r="D41" s="38">
        <f>COUNTIF(G41:CJ41, "✓") / COUNTA(G41:CJ41)</f>
        <v>0.2</v>
      </c>
      <c r="O41" s="4" t="s">
        <v>3520</v>
      </c>
      <c r="BL41" s="4" t="s">
        <v>3535</v>
      </c>
      <c r="BT41" s="4" t="s">
        <v>3535</v>
      </c>
      <c r="BU41" s="4" t="s">
        <v>3535</v>
      </c>
      <c r="BW41" s="4" t="s">
        <v>3535</v>
      </c>
    </row>
    <row r="42" spans="1:83" ht="15">
      <c r="A42" s="4">
        <v>32</v>
      </c>
      <c r="B42" s="17" t="s">
        <v>3564</v>
      </c>
      <c r="C42" s="4">
        <v>2</v>
      </c>
      <c r="D42" s="38">
        <f>COUNTIF(G42:CJ42, "✓") / COUNTA(G42:CJ42)</f>
        <v>0</v>
      </c>
      <c r="O42" s="4" t="s">
        <v>3535</v>
      </c>
      <c r="Q42" s="4" t="s">
        <v>3535</v>
      </c>
      <c r="R42" s="7" t="s">
        <v>3535</v>
      </c>
      <c r="AB42" s="4" t="s">
        <v>3535</v>
      </c>
      <c r="AE42" s="4" t="s">
        <v>3535</v>
      </c>
      <c r="AF42" s="7" t="s">
        <v>3535</v>
      </c>
      <c r="AR42" s="4" t="s">
        <v>3535</v>
      </c>
      <c r="AS42" s="7" t="s">
        <v>3535</v>
      </c>
      <c r="BA42" s="7" t="s">
        <v>3535</v>
      </c>
      <c r="BI42" s="4" t="s">
        <v>3535</v>
      </c>
      <c r="BK42" s="4" t="s">
        <v>3535</v>
      </c>
      <c r="BL42" s="4" t="s">
        <v>3535</v>
      </c>
      <c r="BM42" s="7" t="s">
        <v>3535</v>
      </c>
      <c r="BT42" s="4" t="s">
        <v>3535</v>
      </c>
      <c r="BU42" s="4" t="s">
        <v>3535</v>
      </c>
      <c r="BW42" s="4" t="s">
        <v>3535</v>
      </c>
      <c r="CC42" s="7" t="s">
        <v>3535</v>
      </c>
    </row>
    <row r="43" spans="1:83" ht="15">
      <c r="A43" s="4">
        <v>34</v>
      </c>
      <c r="B43" s="17" t="s">
        <v>3566</v>
      </c>
      <c r="C43" s="4">
        <v>2</v>
      </c>
      <c r="D43" s="38">
        <f>COUNTIF(G43:CJ43, "✓") / COUNTA(G43:CJ43)</f>
        <v>0.8</v>
      </c>
      <c r="E43" s="4" t="s">
        <v>3520</v>
      </c>
      <c r="K43" s="4" t="s">
        <v>3520</v>
      </c>
      <c r="AL43" s="4" t="s">
        <v>3520</v>
      </c>
      <c r="BQ43" s="4" t="s">
        <v>3520</v>
      </c>
      <c r="BW43" s="4" t="s">
        <v>3535</v>
      </c>
      <c r="CD43" s="4" t="s">
        <v>3520</v>
      </c>
    </row>
    <row r="44" spans="1:83" ht="15">
      <c r="A44" s="4">
        <v>37</v>
      </c>
      <c r="B44" s="17" t="s">
        <v>3567</v>
      </c>
      <c r="C44" s="4">
        <v>2</v>
      </c>
      <c r="D44" s="38">
        <f>COUNTIF(G44:CJ44, "✓") / COUNTA(G44:CJ44)</f>
        <v>0.61111111111111116</v>
      </c>
      <c r="O44" s="4" t="s">
        <v>3535</v>
      </c>
      <c r="Q44" s="4" t="s">
        <v>3520</v>
      </c>
      <c r="AB44" s="4" t="s">
        <v>3520</v>
      </c>
      <c r="AE44" s="4" t="s">
        <v>3520</v>
      </c>
      <c r="AF44" s="7" t="s">
        <v>3535</v>
      </c>
      <c r="AQ44" s="4" t="s">
        <v>3535</v>
      </c>
      <c r="AR44" s="4" t="s">
        <v>3520</v>
      </c>
      <c r="AS44" s="7" t="s">
        <v>3520</v>
      </c>
      <c r="BA44" s="7" t="s">
        <v>3535</v>
      </c>
      <c r="BI44" s="4" t="s">
        <v>3520</v>
      </c>
      <c r="BK44" s="4" t="s">
        <v>3535</v>
      </c>
      <c r="BL44" s="4" t="s">
        <v>3520</v>
      </c>
      <c r="BM44" s="7" t="s">
        <v>3520</v>
      </c>
      <c r="BR44" s="4" t="s">
        <v>3520</v>
      </c>
      <c r="BT44" s="4" t="s">
        <v>3535</v>
      </c>
      <c r="BU44" s="4" t="s">
        <v>3520</v>
      </c>
      <c r="BW44" s="4" t="s">
        <v>3535</v>
      </c>
      <c r="CC44" s="7" t="s">
        <v>3520</v>
      </c>
    </row>
    <row r="45" spans="1:83" ht="15">
      <c r="A45" s="4">
        <v>38</v>
      </c>
      <c r="B45" s="17" t="s">
        <v>3568</v>
      </c>
      <c r="C45" s="4">
        <v>1</v>
      </c>
      <c r="D45" s="38">
        <f>COUNTIF(G45:CJ45, "✓") / COUNTA(G45:CJ45)</f>
        <v>1</v>
      </c>
      <c r="E45" s="4" t="s">
        <v>3520</v>
      </c>
      <c r="K45" s="4" t="s">
        <v>3520</v>
      </c>
      <c r="BQ45" s="4" t="s">
        <v>3520</v>
      </c>
    </row>
    <row r="46" spans="1:83" ht="15">
      <c r="A46" s="4">
        <v>38</v>
      </c>
      <c r="B46" s="17" t="s">
        <v>3568</v>
      </c>
      <c r="C46" s="4">
        <v>2</v>
      </c>
      <c r="D46" s="38">
        <f>COUNTIF(G46:CJ46, "✓") / COUNTA(G46:CJ46)</f>
        <v>0.83333333333333337</v>
      </c>
      <c r="AF46" s="7" t="s">
        <v>3535</v>
      </c>
      <c r="AR46" s="4" t="s">
        <v>3520</v>
      </c>
      <c r="BI46" s="4" t="s">
        <v>3520</v>
      </c>
      <c r="BL46" s="4" t="s">
        <v>3520</v>
      </c>
      <c r="BT46" s="4" t="s">
        <v>3520</v>
      </c>
      <c r="CC46" s="7" t="s">
        <v>3520</v>
      </c>
    </row>
    <row r="47" spans="1:83" ht="15">
      <c r="A47" s="4">
        <v>40</v>
      </c>
      <c r="B47" s="17" t="s">
        <v>3569</v>
      </c>
      <c r="C47" s="4">
        <v>2</v>
      </c>
      <c r="D47" s="38">
        <f>COUNTIF(G47:CJ47, "✓") / COUNTA(G47:CJ47)</f>
        <v>1</v>
      </c>
      <c r="Q47" s="4" t="s">
        <v>3520</v>
      </c>
      <c r="R47" s="7" t="s">
        <v>3520</v>
      </c>
      <c r="AR47" s="4" t="s">
        <v>3520</v>
      </c>
    </row>
    <row r="48" spans="1:83" ht="15">
      <c r="A48" s="4">
        <v>43</v>
      </c>
      <c r="B48" s="17" t="s">
        <v>3572</v>
      </c>
      <c r="C48" s="4">
        <v>2</v>
      </c>
      <c r="D48" s="38">
        <f>COUNTIF(G48:CJ48, "✓") / COUNTA(G48:CJ48)</f>
        <v>0.11764705882352941</v>
      </c>
      <c r="J48" s="4" t="s">
        <v>3535</v>
      </c>
      <c r="K48" s="4" t="s">
        <v>3535</v>
      </c>
      <c r="L48" s="4" t="s">
        <v>3535</v>
      </c>
      <c r="R48" s="7" t="s">
        <v>3520</v>
      </c>
      <c r="AG48" s="4" t="s">
        <v>3535</v>
      </c>
      <c r="AH48" s="4" t="s">
        <v>3535</v>
      </c>
      <c r="AI48" s="4" t="s">
        <v>3535</v>
      </c>
      <c r="AK48" s="4" t="s">
        <v>3535</v>
      </c>
      <c r="AT48" s="4" t="s">
        <v>3535</v>
      </c>
      <c r="BD48" s="4" t="s">
        <v>3535</v>
      </c>
      <c r="BM48" s="7" t="s">
        <v>3535</v>
      </c>
      <c r="BN48" s="4" t="s">
        <v>3535</v>
      </c>
      <c r="BT48" s="4" t="s">
        <v>3535</v>
      </c>
      <c r="BU48" s="4" t="s">
        <v>3520</v>
      </c>
      <c r="BW48" s="4" t="s">
        <v>3535</v>
      </c>
      <c r="BY48" s="4" t="s">
        <v>3535</v>
      </c>
      <c r="CE48" s="4" t="s">
        <v>3535</v>
      </c>
    </row>
    <row r="49" spans="1:88" ht="15">
      <c r="A49" s="4">
        <v>44</v>
      </c>
      <c r="B49" s="17" t="s">
        <v>3607</v>
      </c>
      <c r="C49" s="4">
        <v>2</v>
      </c>
      <c r="D49" s="38">
        <f>COUNTIF(G49:CJ49, "✓") / COUNTA(G49:CJ49)</f>
        <v>0.70833333333333337</v>
      </c>
      <c r="E49" s="4" t="s">
        <v>3520</v>
      </c>
      <c r="F49" s="4" t="s">
        <v>3520</v>
      </c>
      <c r="H49" s="4" t="s">
        <v>3520</v>
      </c>
      <c r="J49" s="4" t="s">
        <v>3520</v>
      </c>
      <c r="K49" s="4" t="s">
        <v>3520</v>
      </c>
      <c r="Q49" s="4" t="s">
        <v>3520</v>
      </c>
      <c r="R49" s="7" t="s">
        <v>3520</v>
      </c>
      <c r="S49" s="4" t="s">
        <v>3520</v>
      </c>
      <c r="W49" s="4" t="s">
        <v>3535</v>
      </c>
      <c r="X49" s="4" t="s">
        <v>3520</v>
      </c>
      <c r="Y49" s="4" t="s">
        <v>3520</v>
      </c>
      <c r="Z49" s="4" t="s">
        <v>3520</v>
      </c>
      <c r="AA49" s="4" t="s">
        <v>3520</v>
      </c>
      <c r="AG49" s="4" t="s">
        <v>3520</v>
      </c>
      <c r="AH49" s="4" t="s">
        <v>3535</v>
      </c>
      <c r="AI49" s="4" t="s">
        <v>3535</v>
      </c>
      <c r="AJ49" s="4" t="s">
        <v>3535</v>
      </c>
      <c r="AL49" s="4" t="s">
        <v>3520</v>
      </c>
      <c r="AM49" s="4" t="s">
        <v>3520</v>
      </c>
      <c r="AN49" s="4" t="s">
        <v>3520</v>
      </c>
      <c r="AO49" s="4" t="s">
        <v>3520</v>
      </c>
      <c r="AR49" s="4" t="s">
        <v>3535</v>
      </c>
      <c r="AS49" s="7" t="s">
        <v>3535</v>
      </c>
      <c r="AT49" s="4" t="s">
        <v>3520</v>
      </c>
      <c r="AW49" s="4" t="s">
        <v>3520</v>
      </c>
      <c r="AX49" s="4" t="s">
        <v>3520</v>
      </c>
      <c r="AY49" s="4" t="s">
        <v>3520</v>
      </c>
      <c r="BD49" s="4" t="s">
        <v>3520</v>
      </c>
      <c r="BE49" s="4" t="s">
        <v>3535</v>
      </c>
      <c r="BF49" s="4" t="s">
        <v>3520</v>
      </c>
      <c r="BG49" s="4" t="s">
        <v>3520</v>
      </c>
      <c r="BH49" s="4" t="s">
        <v>3535</v>
      </c>
      <c r="BI49" s="4" t="s">
        <v>3535</v>
      </c>
      <c r="BK49" s="4" t="s">
        <v>3535</v>
      </c>
      <c r="BL49" s="4" t="s">
        <v>3535</v>
      </c>
      <c r="BN49" s="4" t="s">
        <v>3520</v>
      </c>
      <c r="BP49" s="4" t="s">
        <v>3520</v>
      </c>
      <c r="BQ49" s="4" t="s">
        <v>3520</v>
      </c>
      <c r="BY49" s="4" t="s">
        <v>3520</v>
      </c>
      <c r="BZ49" s="4" t="s">
        <v>3535</v>
      </c>
      <c r="CA49" s="4" t="s">
        <v>3535</v>
      </c>
      <c r="CB49" s="4" t="s">
        <v>3520</v>
      </c>
      <c r="CC49" s="7" t="s">
        <v>3520</v>
      </c>
      <c r="CD49" s="4" t="s">
        <v>3520</v>
      </c>
      <c r="CE49" s="4" t="s">
        <v>3520</v>
      </c>
      <c r="CF49" s="4" t="s">
        <v>3520</v>
      </c>
      <c r="CG49" s="4" t="s">
        <v>3520</v>
      </c>
      <c r="CH49" s="4" t="s">
        <v>3535</v>
      </c>
      <c r="CI49" s="4" t="s">
        <v>3520</v>
      </c>
      <c r="CJ49" s="7" t="s">
        <v>3520</v>
      </c>
    </row>
    <row r="50" spans="1:88" ht="15">
      <c r="A50" s="4">
        <v>44</v>
      </c>
      <c r="B50" s="17" t="s">
        <v>3607</v>
      </c>
      <c r="C50" s="4">
        <v>3</v>
      </c>
      <c r="D50" s="38">
        <f>COUNTIF(G50:CJ50, "✓") / COUNTA(G50:CJ50)</f>
        <v>0.58823529411764708</v>
      </c>
      <c r="E50" s="4" t="s">
        <v>3520</v>
      </c>
      <c r="F50" s="4" t="s">
        <v>3520</v>
      </c>
      <c r="H50" s="4" t="s">
        <v>3520</v>
      </c>
      <c r="J50" s="4" t="s">
        <v>3520</v>
      </c>
      <c r="K50" s="4" t="s">
        <v>3520</v>
      </c>
      <c r="S50" s="4" t="s">
        <v>3520</v>
      </c>
      <c r="W50" s="4" t="s">
        <v>3535</v>
      </c>
      <c r="X50" s="4" t="s">
        <v>3535</v>
      </c>
      <c r="Y50" s="4" t="s">
        <v>3535</v>
      </c>
      <c r="Z50" s="4" t="s">
        <v>3535</v>
      </c>
      <c r="AA50" s="4" t="s">
        <v>3535</v>
      </c>
      <c r="AG50" s="4" t="s">
        <v>3520</v>
      </c>
      <c r="AI50" s="4" t="s">
        <v>3520</v>
      </c>
      <c r="AJ50" s="4" t="s">
        <v>3535</v>
      </c>
      <c r="AL50" s="4" t="s">
        <v>3520</v>
      </c>
      <c r="AM50" s="4" t="s">
        <v>3520</v>
      </c>
      <c r="AO50" s="4" t="s">
        <v>3535</v>
      </c>
      <c r="AT50" s="4" t="s">
        <v>3520</v>
      </c>
      <c r="AV50" s="4" t="s">
        <v>3520</v>
      </c>
      <c r="AW50" s="4" t="s">
        <v>3535</v>
      </c>
      <c r="AX50" s="4" t="s">
        <v>3520</v>
      </c>
      <c r="AY50" s="4" t="s">
        <v>3535</v>
      </c>
      <c r="BD50" s="4" t="s">
        <v>3520</v>
      </c>
      <c r="BF50" s="4" t="s">
        <v>3520</v>
      </c>
      <c r="BH50" s="4" t="s">
        <v>3535</v>
      </c>
      <c r="BN50" s="4" t="s">
        <v>3520</v>
      </c>
      <c r="BP50" s="4" t="s">
        <v>3535</v>
      </c>
      <c r="BQ50" s="4" t="s">
        <v>3520</v>
      </c>
      <c r="BY50" s="4" t="s">
        <v>3520</v>
      </c>
      <c r="BZ50" s="4" t="s">
        <v>3535</v>
      </c>
      <c r="CA50" s="4" t="s">
        <v>3535</v>
      </c>
      <c r="CB50" s="4" t="s">
        <v>3535</v>
      </c>
      <c r="CD50" s="4" t="s">
        <v>3520</v>
      </c>
      <c r="CE50" s="4" t="s">
        <v>3520</v>
      </c>
      <c r="CF50" s="4" t="s">
        <v>3520</v>
      </c>
      <c r="CJ50" s="7" t="s">
        <v>3520</v>
      </c>
    </row>
    <row r="51" spans="1:88" ht="15">
      <c r="A51" s="4">
        <v>44</v>
      </c>
      <c r="B51" s="17" t="s">
        <v>3607</v>
      </c>
      <c r="C51" s="4">
        <v>4</v>
      </c>
      <c r="D51" s="38">
        <f>COUNTIF(G51:CJ51, "✓") / COUNTA(G51:CJ51)</f>
        <v>0.4</v>
      </c>
      <c r="E51" s="4" t="s">
        <v>3520</v>
      </c>
      <c r="F51" s="4" t="s">
        <v>3535</v>
      </c>
      <c r="H51" s="4" t="s">
        <v>3535</v>
      </c>
      <c r="J51" s="4" t="s">
        <v>3535</v>
      </c>
      <c r="K51" s="4" t="s">
        <v>3520</v>
      </c>
      <c r="S51" s="4" t="s">
        <v>3520</v>
      </c>
      <c r="W51" s="4" t="s">
        <v>3535</v>
      </c>
      <c r="AG51" s="4" t="s">
        <v>3520</v>
      </c>
      <c r="AJ51" s="4" t="s">
        <v>3535</v>
      </c>
      <c r="BD51" s="4" t="s">
        <v>3535</v>
      </c>
      <c r="BN51" s="4" t="s">
        <v>3535</v>
      </c>
      <c r="CE51" s="4" t="s">
        <v>3520</v>
      </c>
    </row>
    <row r="52" spans="1:88" ht="15">
      <c r="A52" s="4">
        <v>45</v>
      </c>
      <c r="B52" s="17" t="s">
        <v>3594</v>
      </c>
      <c r="C52" s="4">
        <v>3</v>
      </c>
      <c r="D52" s="38">
        <f>COUNTIF(G52:CJ52, "✓") / COUNTA(G52:CJ52)</f>
        <v>0.25</v>
      </c>
      <c r="K52" s="4" t="s">
        <v>3520</v>
      </c>
      <c r="L52" s="4" t="s">
        <v>3535</v>
      </c>
      <c r="M52" s="4" t="s">
        <v>3520</v>
      </c>
      <c r="AA52" s="4" t="s">
        <v>3535</v>
      </c>
      <c r="AI52" s="4" t="s">
        <v>3535</v>
      </c>
      <c r="AL52" s="4" t="s">
        <v>3535</v>
      </c>
      <c r="AO52" s="4" t="s">
        <v>3535</v>
      </c>
      <c r="AT52" s="4" t="s">
        <v>3535</v>
      </c>
      <c r="AV52" s="4" t="s">
        <v>3520</v>
      </c>
      <c r="AW52" s="4" t="s">
        <v>3535</v>
      </c>
      <c r="BD52" s="4" t="s">
        <v>3520</v>
      </c>
      <c r="BE52" s="4" t="s">
        <v>3535</v>
      </c>
      <c r="BF52" s="4" t="s">
        <v>3535</v>
      </c>
      <c r="BH52" s="4" t="s">
        <v>3535</v>
      </c>
      <c r="BN52" s="4" t="s">
        <v>3535</v>
      </c>
      <c r="BP52" s="4" t="s">
        <v>3535</v>
      </c>
      <c r="BQ52" s="4" t="s">
        <v>3535</v>
      </c>
      <c r="CD52" s="4" t="s">
        <v>3535</v>
      </c>
      <c r="CE52" s="4" t="s">
        <v>3520</v>
      </c>
      <c r="CJ52" s="7" t="s">
        <v>3535</v>
      </c>
    </row>
    <row r="53" spans="1:88" ht="15">
      <c r="A53" s="4">
        <v>45</v>
      </c>
      <c r="B53" s="17" t="s">
        <v>3594</v>
      </c>
      <c r="C53" s="4">
        <v>4</v>
      </c>
      <c r="D53" s="38">
        <f>COUNTIF(G53:CJ53, "✓") / COUNTA(G53:CJ53)</f>
        <v>0.25</v>
      </c>
      <c r="K53" s="4" t="s">
        <v>3520</v>
      </c>
      <c r="AI53" s="4" t="s">
        <v>3535</v>
      </c>
      <c r="BN53" s="4" t="s">
        <v>3535</v>
      </c>
      <c r="CE53" s="4" t="s">
        <v>3535</v>
      </c>
    </row>
    <row r="54" spans="1:88" ht="15">
      <c r="A54" s="4">
        <v>46</v>
      </c>
      <c r="B54" s="17" t="s">
        <v>3595</v>
      </c>
      <c r="C54" s="4">
        <v>1</v>
      </c>
      <c r="D54" s="38">
        <f>COUNTIF(G54:CJ54, "✓") / COUNTA(G54:CJ54)</f>
        <v>0.375</v>
      </c>
      <c r="F54" s="4" t="s">
        <v>3535</v>
      </c>
      <c r="I54" s="4" t="s">
        <v>3535</v>
      </c>
      <c r="K54" s="4" t="s">
        <v>3520</v>
      </c>
      <c r="L54" s="4" t="s">
        <v>3535</v>
      </c>
      <c r="M54" s="4" t="s">
        <v>3535</v>
      </c>
      <c r="O54" s="4" t="s">
        <v>3535</v>
      </c>
      <c r="Q54" s="4" t="s">
        <v>3520</v>
      </c>
      <c r="R54" s="7" t="s">
        <v>3520</v>
      </c>
      <c r="S54" s="4" t="s">
        <v>3535</v>
      </c>
      <c r="T54" s="4" t="s">
        <v>3535</v>
      </c>
      <c r="X54" s="4" t="s">
        <v>3520</v>
      </c>
      <c r="Y54" s="4" t="s">
        <v>3520</v>
      </c>
      <c r="Z54" s="4" t="s">
        <v>3535</v>
      </c>
      <c r="AA54" s="4" t="s">
        <v>3535</v>
      </c>
      <c r="AB54" s="4" t="s">
        <v>3535</v>
      </c>
      <c r="AC54" s="4" t="s">
        <v>3535</v>
      </c>
      <c r="AE54" s="4" t="s">
        <v>3520</v>
      </c>
      <c r="AF54" s="7" t="s">
        <v>3535</v>
      </c>
      <c r="AG54" s="4" t="s">
        <v>3535</v>
      </c>
      <c r="AH54" s="4" t="s">
        <v>3535</v>
      </c>
      <c r="AK54" s="4" t="s">
        <v>3520</v>
      </c>
      <c r="AL54" s="4" t="s">
        <v>3520</v>
      </c>
      <c r="AM54" s="4" t="s">
        <v>3535</v>
      </c>
      <c r="AN54" s="4" t="s">
        <v>3520</v>
      </c>
      <c r="AO54" s="4" t="s">
        <v>3520</v>
      </c>
      <c r="AP54" s="4" t="s">
        <v>3520</v>
      </c>
      <c r="AQ54" s="4" t="s">
        <v>3520</v>
      </c>
      <c r="AR54" s="4" t="s">
        <v>3520</v>
      </c>
      <c r="AV54" s="4" t="s">
        <v>3535</v>
      </c>
      <c r="AW54" s="4" t="s">
        <v>3535</v>
      </c>
      <c r="AX54" s="4" t="s">
        <v>3535</v>
      </c>
      <c r="AY54" s="4" t="s">
        <v>3535</v>
      </c>
      <c r="AZ54" s="4" t="s">
        <v>3520</v>
      </c>
      <c r="BA54" s="7" t="s">
        <v>3535</v>
      </c>
      <c r="BB54" s="4" t="s">
        <v>3535</v>
      </c>
      <c r="BD54" s="4" t="s">
        <v>3520</v>
      </c>
      <c r="BE54" s="4" t="s">
        <v>3535</v>
      </c>
      <c r="BF54" s="4" t="s">
        <v>3535</v>
      </c>
      <c r="BG54" s="4" t="s">
        <v>3535</v>
      </c>
      <c r="BH54" s="4" t="s">
        <v>3535</v>
      </c>
      <c r="BJ54" s="4" t="s">
        <v>3520</v>
      </c>
      <c r="BK54" s="4" t="s">
        <v>3535</v>
      </c>
      <c r="BL54" s="4" t="s">
        <v>3535</v>
      </c>
      <c r="BM54" s="7" t="s">
        <v>3520</v>
      </c>
      <c r="BN54" s="4" t="s">
        <v>3535</v>
      </c>
      <c r="BO54" s="4" t="s">
        <v>3535</v>
      </c>
      <c r="BP54" s="4" t="s">
        <v>3535</v>
      </c>
      <c r="BQ54" s="4" t="s">
        <v>3535</v>
      </c>
      <c r="BR54" s="4" t="s">
        <v>3520</v>
      </c>
      <c r="BS54" s="4" t="s">
        <v>3520</v>
      </c>
      <c r="BT54" s="4" t="s">
        <v>3520</v>
      </c>
      <c r="BU54" s="4" t="s">
        <v>3520</v>
      </c>
      <c r="BV54" s="7" t="s">
        <v>3520</v>
      </c>
      <c r="BW54" s="4" t="s">
        <v>3535</v>
      </c>
      <c r="BX54" s="4" t="s">
        <v>3535</v>
      </c>
      <c r="BY54" s="4" t="s">
        <v>3535</v>
      </c>
      <c r="BZ54" s="4" t="s">
        <v>3535</v>
      </c>
      <c r="CA54" s="4" t="s">
        <v>3535</v>
      </c>
      <c r="CD54" s="4" t="s">
        <v>3520</v>
      </c>
      <c r="CE54" s="4" t="s">
        <v>3535</v>
      </c>
      <c r="CF54" s="4" t="s">
        <v>3535</v>
      </c>
      <c r="CG54" s="4" t="s">
        <v>3520</v>
      </c>
      <c r="CH54" s="4" t="s">
        <v>3535</v>
      </c>
      <c r="CI54" s="4" t="s">
        <v>3535</v>
      </c>
      <c r="CJ54" s="7" t="s">
        <v>3535</v>
      </c>
    </row>
    <row r="55" spans="1:88" ht="15">
      <c r="A55" s="4">
        <v>47</v>
      </c>
      <c r="B55" s="17" t="s">
        <v>3596</v>
      </c>
      <c r="C55" s="4">
        <v>1</v>
      </c>
      <c r="D55" s="38">
        <f>COUNTIF(G55:CJ55, "✓") / COUNTA(G55:CJ55)</f>
        <v>0.37704918032786883</v>
      </c>
      <c r="F55" s="4" t="s">
        <v>3535</v>
      </c>
      <c r="K55" s="4" t="s">
        <v>3520</v>
      </c>
      <c r="L55" s="4" t="s">
        <v>3520</v>
      </c>
      <c r="M55" s="4" t="s">
        <v>3535</v>
      </c>
      <c r="N55" s="4" t="s">
        <v>3520</v>
      </c>
      <c r="P55" s="4" t="s">
        <v>3535</v>
      </c>
      <c r="Q55" s="4" t="s">
        <v>3535</v>
      </c>
      <c r="R55" s="7" t="s">
        <v>3535</v>
      </c>
      <c r="S55" s="4" t="s">
        <v>3535</v>
      </c>
      <c r="V55" s="4" t="s">
        <v>3535</v>
      </c>
      <c r="X55" s="4" t="s">
        <v>3535</v>
      </c>
      <c r="Y55" s="4" t="s">
        <v>3535</v>
      </c>
      <c r="Z55" s="4" t="s">
        <v>3535</v>
      </c>
      <c r="AA55" s="4" t="s">
        <v>3535</v>
      </c>
      <c r="AB55" s="4" t="s">
        <v>3535</v>
      </c>
      <c r="AC55" s="4" t="s">
        <v>3535</v>
      </c>
      <c r="AE55" s="4" t="s">
        <v>3520</v>
      </c>
      <c r="AF55" s="7" t="s">
        <v>3535</v>
      </c>
      <c r="AG55" s="4" t="s">
        <v>3520</v>
      </c>
      <c r="AK55" s="4" t="s">
        <v>3520</v>
      </c>
      <c r="AL55" s="4" t="s">
        <v>3520</v>
      </c>
      <c r="AN55" s="4" t="s">
        <v>3520</v>
      </c>
      <c r="AO55" s="4" t="s">
        <v>3520</v>
      </c>
      <c r="AP55" s="4" t="s">
        <v>3535</v>
      </c>
      <c r="AQ55" s="4" t="s">
        <v>3520</v>
      </c>
      <c r="AR55" s="4" t="s">
        <v>3520</v>
      </c>
      <c r="AS55" s="7" t="s">
        <v>3520</v>
      </c>
      <c r="AV55" s="4" t="s">
        <v>3535</v>
      </c>
      <c r="AW55" s="4" t="s">
        <v>3535</v>
      </c>
      <c r="AX55" s="4" t="s">
        <v>3535</v>
      </c>
      <c r="AY55" s="4" t="s">
        <v>3535</v>
      </c>
      <c r="AZ55" s="4" t="s">
        <v>3520</v>
      </c>
      <c r="BC55" s="4" t="s">
        <v>3535</v>
      </c>
      <c r="BD55" s="4" t="s">
        <v>3535</v>
      </c>
      <c r="BE55" s="4" t="s">
        <v>3535</v>
      </c>
      <c r="BF55" s="4" t="s">
        <v>3520</v>
      </c>
      <c r="BG55" s="4" t="s">
        <v>3520</v>
      </c>
      <c r="BH55" s="4" t="s">
        <v>3535</v>
      </c>
      <c r="BK55" s="4" t="s">
        <v>3535</v>
      </c>
      <c r="BL55" s="4" t="s">
        <v>3520</v>
      </c>
      <c r="BM55" s="7" t="s">
        <v>3520</v>
      </c>
      <c r="BN55" s="4" t="s">
        <v>3520</v>
      </c>
      <c r="BO55" s="4" t="s">
        <v>3535</v>
      </c>
      <c r="BP55" s="4" t="s">
        <v>3535</v>
      </c>
      <c r="BQ55" s="4" t="s">
        <v>3535</v>
      </c>
      <c r="BR55" s="4" t="s">
        <v>3520</v>
      </c>
      <c r="BS55" s="4" t="s">
        <v>3520</v>
      </c>
      <c r="BT55" s="4" t="s">
        <v>3535</v>
      </c>
      <c r="BV55" s="7" t="s">
        <v>3520</v>
      </c>
      <c r="BW55" s="4" t="s">
        <v>3535</v>
      </c>
      <c r="BY55" s="4" t="s">
        <v>3535</v>
      </c>
      <c r="BZ55" s="4" t="s">
        <v>3535</v>
      </c>
      <c r="CA55" s="4" t="s">
        <v>3535</v>
      </c>
      <c r="CB55" s="4" t="s">
        <v>3520</v>
      </c>
      <c r="CC55" s="7" t="s">
        <v>3520</v>
      </c>
      <c r="CD55" s="4" t="s">
        <v>3535</v>
      </c>
      <c r="CE55" s="4" t="s">
        <v>3535</v>
      </c>
      <c r="CF55" s="4" t="s">
        <v>3535</v>
      </c>
      <c r="CG55" s="4" t="s">
        <v>3535</v>
      </c>
      <c r="CH55" s="4" t="s">
        <v>3535</v>
      </c>
      <c r="CI55" s="4" t="s">
        <v>3535</v>
      </c>
      <c r="CJ55" s="7" t="s">
        <v>3535</v>
      </c>
    </row>
    <row r="56" spans="1:88" ht="15">
      <c r="A56" s="4">
        <v>47</v>
      </c>
      <c r="B56" s="17" t="s">
        <v>3596</v>
      </c>
      <c r="C56" s="4">
        <v>2</v>
      </c>
      <c r="D56" s="38">
        <f>COUNTIF(G56:CJ56, "✓") / COUNTA(G56:CJ56)</f>
        <v>0.32727272727272727</v>
      </c>
      <c r="E56" s="4" t="s">
        <v>3520</v>
      </c>
      <c r="F56" s="4" t="s">
        <v>3535</v>
      </c>
      <c r="K56" s="4" t="s">
        <v>3520</v>
      </c>
      <c r="L56" s="4" t="s">
        <v>3520</v>
      </c>
      <c r="M56" s="4" t="s">
        <v>3535</v>
      </c>
      <c r="O56" s="4" t="s">
        <v>3535</v>
      </c>
      <c r="P56" s="4" t="s">
        <v>3535</v>
      </c>
      <c r="V56" s="4" t="s">
        <v>3535</v>
      </c>
      <c r="X56" s="4" t="s">
        <v>3535</v>
      </c>
      <c r="Y56" s="4" t="s">
        <v>3535</v>
      </c>
      <c r="Z56" s="4" t="s">
        <v>3535</v>
      </c>
      <c r="AA56" s="4" t="s">
        <v>3535</v>
      </c>
      <c r="AB56" s="4" t="s">
        <v>3535</v>
      </c>
      <c r="AC56" s="4" t="s">
        <v>3535</v>
      </c>
      <c r="AE56" s="4" t="s">
        <v>3535</v>
      </c>
      <c r="AF56" s="7" t="s">
        <v>3535</v>
      </c>
      <c r="AG56" s="4" t="s">
        <v>3520</v>
      </c>
      <c r="AK56" s="4" t="s">
        <v>3520</v>
      </c>
      <c r="AL56" s="4" t="s">
        <v>3520</v>
      </c>
      <c r="AN56" s="4" t="s">
        <v>3520</v>
      </c>
      <c r="AO56" s="4" t="s">
        <v>3520</v>
      </c>
      <c r="AR56" s="4" t="s">
        <v>3520</v>
      </c>
      <c r="AS56" s="7" t="s">
        <v>3520</v>
      </c>
      <c r="AT56" s="4" t="s">
        <v>3535</v>
      </c>
      <c r="AV56" s="4" t="s">
        <v>3535</v>
      </c>
      <c r="AW56" s="4" t="s">
        <v>3535</v>
      </c>
      <c r="AX56" s="4" t="s">
        <v>3520</v>
      </c>
      <c r="AY56" s="4" t="s">
        <v>3520</v>
      </c>
      <c r="BA56" s="7" t="s">
        <v>3535</v>
      </c>
      <c r="BC56" s="4" t="s">
        <v>3535</v>
      </c>
      <c r="BD56" s="4" t="s">
        <v>3535</v>
      </c>
      <c r="BE56" s="4" t="s">
        <v>3535</v>
      </c>
      <c r="BF56" s="4" t="s">
        <v>3520</v>
      </c>
      <c r="BG56" s="4" t="s">
        <v>3520</v>
      </c>
      <c r="BH56" s="4" t="s">
        <v>3535</v>
      </c>
      <c r="BJ56" s="4" t="s">
        <v>3535</v>
      </c>
      <c r="BK56" s="4" t="s">
        <v>3535</v>
      </c>
      <c r="BL56" s="4" t="s">
        <v>3520</v>
      </c>
      <c r="BM56" s="7" t="s">
        <v>3520</v>
      </c>
      <c r="BN56" s="4" t="s">
        <v>3520</v>
      </c>
      <c r="BO56" s="4" t="s">
        <v>3520</v>
      </c>
      <c r="BP56" s="4" t="s">
        <v>3535</v>
      </c>
      <c r="BQ56" s="4" t="s">
        <v>3535</v>
      </c>
      <c r="BT56" s="4" t="s">
        <v>3535</v>
      </c>
      <c r="BW56" s="4" t="s">
        <v>3535</v>
      </c>
      <c r="BY56" s="4" t="s">
        <v>3535</v>
      </c>
      <c r="BZ56" s="4" t="s">
        <v>3535</v>
      </c>
      <c r="CA56" s="4" t="s">
        <v>3535</v>
      </c>
      <c r="CB56" s="4" t="s">
        <v>3535</v>
      </c>
      <c r="CC56" s="7" t="s">
        <v>3520</v>
      </c>
      <c r="CD56" s="4" t="s">
        <v>3535</v>
      </c>
      <c r="CE56" s="4" t="s">
        <v>3535</v>
      </c>
      <c r="CF56" s="4" t="s">
        <v>3535</v>
      </c>
      <c r="CG56" s="4" t="s">
        <v>3535</v>
      </c>
      <c r="CH56" s="4" t="s">
        <v>3535</v>
      </c>
      <c r="CI56" s="4" t="s">
        <v>3535</v>
      </c>
      <c r="CJ56" s="7" t="s">
        <v>3535</v>
      </c>
    </row>
    <row r="57" spans="1:88" ht="15">
      <c r="A57" s="4">
        <v>47</v>
      </c>
      <c r="B57" s="17" t="s">
        <v>3596</v>
      </c>
      <c r="C57" s="4">
        <v>3</v>
      </c>
      <c r="D57" s="38">
        <f>COUNTIF(G57:CJ57, "✓") / COUNTA(G57:CJ57)</f>
        <v>0.31578947368421051</v>
      </c>
      <c r="K57" s="4" t="s">
        <v>3520</v>
      </c>
      <c r="L57" s="4" t="s">
        <v>3520</v>
      </c>
      <c r="M57" s="4" t="s">
        <v>3535</v>
      </c>
      <c r="S57" s="4" t="s">
        <v>3535</v>
      </c>
      <c r="V57" s="4" t="s">
        <v>3535</v>
      </c>
      <c r="AG57" s="4" t="s">
        <v>3520</v>
      </c>
      <c r="AT57" s="4" t="s">
        <v>3535</v>
      </c>
      <c r="AV57" s="4" t="s">
        <v>3535</v>
      </c>
      <c r="AX57" s="4" t="s">
        <v>3520</v>
      </c>
      <c r="BD57" s="4" t="s">
        <v>3535</v>
      </c>
      <c r="BF57" s="4" t="s">
        <v>3535</v>
      </c>
      <c r="BG57" s="4" t="s">
        <v>3520</v>
      </c>
      <c r="BN57" s="4" t="s">
        <v>3535</v>
      </c>
      <c r="BQ57" s="4" t="s">
        <v>3535</v>
      </c>
      <c r="CD57" s="4" t="s">
        <v>3520</v>
      </c>
      <c r="CE57" s="4" t="s">
        <v>3535</v>
      </c>
      <c r="CH57" s="4" t="s">
        <v>3535</v>
      </c>
      <c r="CI57" s="4" t="s">
        <v>3535</v>
      </c>
      <c r="CJ57" s="7" t="s">
        <v>3535</v>
      </c>
    </row>
    <row r="58" spans="1:88" ht="15">
      <c r="A58" s="4">
        <v>48</v>
      </c>
      <c r="B58" s="17" t="s">
        <v>3573</v>
      </c>
      <c r="C58" s="4">
        <v>2</v>
      </c>
      <c r="D58" s="38">
        <f>COUNTIF(G58:CJ58, "✓") / COUNTA(G58:CJ58)</f>
        <v>0.72727272727272729</v>
      </c>
      <c r="AB58" s="4" t="s">
        <v>3535</v>
      </c>
      <c r="AE58" s="4" t="s">
        <v>3520</v>
      </c>
      <c r="AF58" s="7" t="s">
        <v>3535</v>
      </c>
      <c r="AP58" s="4" t="s">
        <v>3520</v>
      </c>
      <c r="AQ58" s="4" t="s">
        <v>3535</v>
      </c>
      <c r="AR58" s="4" t="s">
        <v>3520</v>
      </c>
      <c r="BJ58" s="4" t="s">
        <v>3520</v>
      </c>
      <c r="BK58" s="4" t="s">
        <v>3520</v>
      </c>
      <c r="BM58" s="7" t="s">
        <v>3520</v>
      </c>
      <c r="BW58" s="4" t="s">
        <v>3520</v>
      </c>
      <c r="CC58" s="7" t="s">
        <v>3520</v>
      </c>
    </row>
    <row r="59" spans="1:88" ht="15">
      <c r="A59" s="4">
        <v>50</v>
      </c>
      <c r="B59" s="17" t="s">
        <v>3597</v>
      </c>
      <c r="C59" s="4">
        <v>2</v>
      </c>
      <c r="D59" s="38">
        <f>COUNTIF(G59:CJ59, "✓") / COUNTA(G59:CJ59)</f>
        <v>0.6428571428571429</v>
      </c>
      <c r="K59" s="4" t="s">
        <v>3520</v>
      </c>
      <c r="X59" s="4" t="s">
        <v>3520</v>
      </c>
      <c r="Y59" s="4" t="s">
        <v>3520</v>
      </c>
      <c r="Z59" s="4" t="s">
        <v>3535</v>
      </c>
      <c r="AA59" s="4" t="s">
        <v>3535</v>
      </c>
      <c r="AB59" s="4" t="s">
        <v>3535</v>
      </c>
      <c r="AE59" s="4" t="s">
        <v>3535</v>
      </c>
      <c r="AF59" s="7" t="s">
        <v>3535</v>
      </c>
      <c r="AL59" s="4" t="s">
        <v>3520</v>
      </c>
      <c r="AM59" s="4" t="s">
        <v>3535</v>
      </c>
      <c r="AN59" s="4" t="s">
        <v>3520</v>
      </c>
      <c r="AO59" s="4" t="s">
        <v>3520</v>
      </c>
      <c r="AP59" s="4" t="s">
        <v>3520</v>
      </c>
      <c r="AT59" s="4" t="s">
        <v>3520</v>
      </c>
      <c r="AV59" s="4" t="s">
        <v>3520</v>
      </c>
      <c r="AW59" s="4" t="s">
        <v>3520</v>
      </c>
      <c r="AX59" s="4" t="s">
        <v>3520</v>
      </c>
      <c r="AY59" s="4" t="s">
        <v>3535</v>
      </c>
      <c r="BB59" s="4" t="s">
        <v>3535</v>
      </c>
      <c r="BD59" s="4" t="s">
        <v>3520</v>
      </c>
      <c r="BE59" s="4" t="s">
        <v>3520</v>
      </c>
      <c r="BF59" s="4" t="s">
        <v>3520</v>
      </c>
      <c r="BG59" s="4" t="s">
        <v>3520</v>
      </c>
      <c r="BH59" s="4" t="s">
        <v>3520</v>
      </c>
      <c r="BI59" s="4" t="s">
        <v>3535</v>
      </c>
      <c r="BJ59" s="4" t="s">
        <v>3520</v>
      </c>
      <c r="BK59" s="4" t="s">
        <v>3535</v>
      </c>
      <c r="BN59" s="4" t="s">
        <v>3520</v>
      </c>
      <c r="BP59" s="4" t="s">
        <v>3520</v>
      </c>
      <c r="BQ59" s="4" t="s">
        <v>3520</v>
      </c>
      <c r="BW59" s="4" t="s">
        <v>3520</v>
      </c>
      <c r="BY59" s="4" t="s">
        <v>3520</v>
      </c>
      <c r="BZ59" s="4" t="s">
        <v>3535</v>
      </c>
      <c r="CA59" s="4" t="s">
        <v>3535</v>
      </c>
      <c r="CB59" s="4" t="s">
        <v>3535</v>
      </c>
      <c r="CD59" s="4" t="s">
        <v>3520</v>
      </c>
      <c r="CE59" s="4" t="s">
        <v>3520</v>
      </c>
      <c r="CF59" s="4" t="s">
        <v>3520</v>
      </c>
      <c r="CG59" s="4" t="s">
        <v>3520</v>
      </c>
      <c r="CH59" s="4" t="s">
        <v>3535</v>
      </c>
      <c r="CI59" s="4" t="s">
        <v>3520</v>
      </c>
      <c r="CJ59" s="7" t="s">
        <v>3535</v>
      </c>
    </row>
    <row r="60" spans="1:88" ht="15">
      <c r="A60" s="4">
        <v>50</v>
      </c>
      <c r="B60" s="17" t="s">
        <v>3597</v>
      </c>
      <c r="C60" s="4">
        <v>3</v>
      </c>
      <c r="D60" s="38">
        <f>COUNTIF(G60:CJ60, "✓") / COUNTA(G60:CJ60)</f>
        <v>0.6</v>
      </c>
      <c r="K60" s="4" t="s">
        <v>3520</v>
      </c>
      <c r="AA60" s="4" t="s">
        <v>3535</v>
      </c>
      <c r="AT60" s="4" t="s">
        <v>3520</v>
      </c>
      <c r="AV60" s="4" t="s">
        <v>3535</v>
      </c>
      <c r="AW60" s="4" t="s">
        <v>3535</v>
      </c>
      <c r="AX60" s="4" t="s">
        <v>3520</v>
      </c>
      <c r="BD60" s="4" t="s">
        <v>3520</v>
      </c>
      <c r="BN60" s="4" t="s">
        <v>3520</v>
      </c>
      <c r="BP60" s="4" t="s">
        <v>3535</v>
      </c>
      <c r="BQ60" s="4" t="s">
        <v>3535</v>
      </c>
      <c r="BY60" s="4" t="s">
        <v>3520</v>
      </c>
      <c r="CD60" s="4" t="s">
        <v>3520</v>
      </c>
      <c r="CE60" s="4" t="s">
        <v>3520</v>
      </c>
      <c r="CF60" s="4" t="s">
        <v>3535</v>
      </c>
      <c r="CG60" s="4" t="s">
        <v>3520</v>
      </c>
    </row>
    <row r="61" spans="1:88" ht="15">
      <c r="A61" s="4">
        <v>50</v>
      </c>
      <c r="B61" s="17" t="s">
        <v>3597</v>
      </c>
      <c r="C61" s="4">
        <v>4</v>
      </c>
      <c r="D61" s="38">
        <f>COUNTIF(G61:CJ61, "✓") / COUNTA(G61:CJ61)</f>
        <v>1</v>
      </c>
      <c r="K61" s="4" t="s">
        <v>3520</v>
      </c>
      <c r="AT61" s="4" t="s">
        <v>3520</v>
      </c>
      <c r="BD61" s="4" t="s">
        <v>3520</v>
      </c>
      <c r="BN61" s="4" t="s">
        <v>3520</v>
      </c>
      <c r="CD61" s="4" t="s">
        <v>3520</v>
      </c>
      <c r="CE61" s="4" t="s">
        <v>3520</v>
      </c>
    </row>
    <row r="62" spans="1:88" ht="15">
      <c r="A62" s="4">
        <v>51</v>
      </c>
      <c r="B62" s="17" t="s">
        <v>3575</v>
      </c>
      <c r="C62" s="4">
        <v>2</v>
      </c>
      <c r="D62" s="38">
        <f>COUNTIF(G62:CJ62, "✓") / COUNTA(G62:CJ62)</f>
        <v>0.72727272727272729</v>
      </c>
      <c r="AB62" s="4" t="s">
        <v>3520</v>
      </c>
      <c r="AE62" s="4" t="s">
        <v>3520</v>
      </c>
      <c r="AF62" s="7" t="s">
        <v>3535</v>
      </c>
      <c r="AP62" s="4" t="s">
        <v>3520</v>
      </c>
      <c r="AR62" s="4" t="s">
        <v>3520</v>
      </c>
      <c r="BI62" s="4" t="s">
        <v>3520</v>
      </c>
      <c r="BJ62" s="4" t="s">
        <v>3535</v>
      </c>
      <c r="BK62" s="4" t="s">
        <v>3520</v>
      </c>
      <c r="BM62" s="7" t="s">
        <v>3520</v>
      </c>
      <c r="BV62" s="7" t="s">
        <v>3535</v>
      </c>
      <c r="BW62" s="4" t="s">
        <v>3520</v>
      </c>
    </row>
    <row r="63" spans="1:88" ht="15">
      <c r="A63" s="4">
        <v>52</v>
      </c>
      <c r="B63" s="17" t="s">
        <v>3608</v>
      </c>
      <c r="C63" s="4">
        <v>2</v>
      </c>
      <c r="D63" s="38">
        <f>COUNTIF(G63:CJ63, "✓") / COUNTA(G63:CJ63)</f>
        <v>0.91666666666666663</v>
      </c>
      <c r="E63" s="4" t="s">
        <v>3520</v>
      </c>
      <c r="F63" s="4" t="s">
        <v>3520</v>
      </c>
      <c r="I63" s="4" t="s">
        <v>3520</v>
      </c>
      <c r="K63" s="4" t="s">
        <v>3520</v>
      </c>
      <c r="O63" s="4" t="s">
        <v>3535</v>
      </c>
      <c r="S63" s="4" t="s">
        <v>3520</v>
      </c>
      <c r="T63" s="4" t="s">
        <v>3520</v>
      </c>
      <c r="X63" s="4" t="s">
        <v>3520</v>
      </c>
      <c r="Y63" s="4" t="s">
        <v>3520</v>
      </c>
      <c r="Z63" s="4" t="s">
        <v>3535</v>
      </c>
      <c r="AA63" s="4" t="s">
        <v>3520</v>
      </c>
      <c r="AB63" s="4" t="s">
        <v>3520</v>
      </c>
      <c r="AE63" s="4" t="s">
        <v>3535</v>
      </c>
      <c r="AF63" s="7" t="s">
        <v>3520</v>
      </c>
      <c r="AG63" s="4" t="s">
        <v>3520</v>
      </c>
      <c r="AH63" s="4" t="s">
        <v>3520</v>
      </c>
      <c r="AL63" s="4" t="s">
        <v>3520</v>
      </c>
      <c r="AM63" s="4" t="s">
        <v>3520</v>
      </c>
      <c r="AN63" s="4" t="s">
        <v>3520</v>
      </c>
      <c r="AO63" s="4" t="s">
        <v>3520</v>
      </c>
      <c r="AR63" s="4" t="s">
        <v>3520</v>
      </c>
      <c r="AT63" s="4" t="s">
        <v>3520</v>
      </c>
      <c r="AV63" s="4" t="s">
        <v>3520</v>
      </c>
      <c r="AW63" s="4" t="s">
        <v>3520</v>
      </c>
      <c r="AX63" s="4" t="s">
        <v>3520</v>
      </c>
      <c r="AY63" s="4" t="s">
        <v>3520</v>
      </c>
      <c r="BD63" s="4" t="s">
        <v>3520</v>
      </c>
      <c r="BE63" s="4" t="s">
        <v>3520</v>
      </c>
      <c r="BF63" s="4" t="s">
        <v>3520</v>
      </c>
      <c r="BG63" s="4" t="s">
        <v>3520</v>
      </c>
      <c r="BH63" s="4" t="s">
        <v>3520</v>
      </c>
      <c r="BK63" s="4" t="s">
        <v>3520</v>
      </c>
      <c r="BM63" s="7" t="s">
        <v>3520</v>
      </c>
      <c r="BN63" s="4" t="s">
        <v>3520</v>
      </c>
      <c r="BP63" s="4" t="s">
        <v>3520</v>
      </c>
      <c r="BQ63" s="4" t="s">
        <v>3520</v>
      </c>
      <c r="BU63" s="4" t="s">
        <v>3520</v>
      </c>
      <c r="BW63" s="4" t="s">
        <v>3535</v>
      </c>
      <c r="BY63" s="4" t="s">
        <v>3520</v>
      </c>
      <c r="BZ63" s="4" t="s">
        <v>3520</v>
      </c>
      <c r="CA63" s="4" t="s">
        <v>3520</v>
      </c>
      <c r="CB63" s="4" t="s">
        <v>3520</v>
      </c>
      <c r="CC63" s="7" t="s">
        <v>3520</v>
      </c>
      <c r="CD63" s="4" t="s">
        <v>3520</v>
      </c>
      <c r="CE63" s="4" t="s">
        <v>3520</v>
      </c>
      <c r="CF63" s="4" t="s">
        <v>3520</v>
      </c>
      <c r="CG63" s="4" t="s">
        <v>3520</v>
      </c>
      <c r="CH63" s="4" t="s">
        <v>3520</v>
      </c>
      <c r="CI63" s="4" t="s">
        <v>3520</v>
      </c>
      <c r="CJ63" s="7" t="s">
        <v>3520</v>
      </c>
    </row>
    <row r="64" spans="1:88" ht="15">
      <c r="A64" s="4">
        <v>52</v>
      </c>
      <c r="B64" s="17" t="s">
        <v>3608</v>
      </c>
      <c r="C64" s="4">
        <v>3</v>
      </c>
      <c r="D64" s="38">
        <f>COUNTIF(G64:CJ64, "✓") / COUNTA(G64:CJ64)</f>
        <v>0.80952380952380953</v>
      </c>
      <c r="E64" s="4" t="s">
        <v>3520</v>
      </c>
      <c r="F64" s="4" t="s">
        <v>3520</v>
      </c>
      <c r="I64" s="4" t="s">
        <v>3520</v>
      </c>
      <c r="K64" s="4" t="s">
        <v>3520</v>
      </c>
      <c r="S64" s="4" t="s">
        <v>3520</v>
      </c>
      <c r="T64" s="4" t="s">
        <v>3520</v>
      </c>
      <c r="X64" s="4" t="s">
        <v>3520</v>
      </c>
      <c r="AA64" s="4" t="s">
        <v>3535</v>
      </c>
      <c r="AG64" s="4" t="s">
        <v>3520</v>
      </c>
      <c r="AH64" s="4" t="s">
        <v>3535</v>
      </c>
      <c r="AM64" s="4" t="s">
        <v>3520</v>
      </c>
      <c r="AT64" s="4" t="s">
        <v>3520</v>
      </c>
      <c r="AW64" s="4" t="s">
        <v>3520</v>
      </c>
      <c r="AX64" s="4" t="s">
        <v>3535</v>
      </c>
      <c r="BD64" s="4" t="s">
        <v>3520</v>
      </c>
      <c r="BF64" s="4" t="s">
        <v>3520</v>
      </c>
      <c r="BN64" s="4" t="s">
        <v>3520</v>
      </c>
      <c r="BP64" s="4" t="s">
        <v>3535</v>
      </c>
      <c r="BQ64" s="4" t="s">
        <v>3520</v>
      </c>
      <c r="BY64" s="4" t="s">
        <v>3520</v>
      </c>
      <c r="CD64" s="4" t="s">
        <v>3520</v>
      </c>
      <c r="CE64" s="4" t="s">
        <v>3520</v>
      </c>
      <c r="CG64" s="4" t="s">
        <v>3520</v>
      </c>
    </row>
    <row r="65" spans="1:88" ht="15">
      <c r="A65" s="4">
        <v>53</v>
      </c>
      <c r="B65" s="17" t="s">
        <v>3598</v>
      </c>
      <c r="C65" s="4">
        <v>1</v>
      </c>
      <c r="D65" s="38">
        <f>COUNTIF(G65:CJ65, "✓") / COUNTA(G65:CJ65)</f>
        <v>0.77419354838709675</v>
      </c>
      <c r="E65" s="4" t="s">
        <v>3520</v>
      </c>
      <c r="F65" s="4" t="s">
        <v>3520</v>
      </c>
      <c r="I65" s="4" t="s">
        <v>3520</v>
      </c>
      <c r="K65" s="4" t="s">
        <v>3520</v>
      </c>
      <c r="S65" s="4" t="s">
        <v>3520</v>
      </c>
      <c r="T65" s="4" t="s">
        <v>3520</v>
      </c>
      <c r="AA65" s="4" t="s">
        <v>3520</v>
      </c>
      <c r="AF65" s="7" t="s">
        <v>3535</v>
      </c>
      <c r="AH65" s="4" t="s">
        <v>3520</v>
      </c>
      <c r="AL65" s="4" t="s">
        <v>3520</v>
      </c>
      <c r="AR65" s="4" t="s">
        <v>3520</v>
      </c>
      <c r="AS65" s="7" t="s">
        <v>3520</v>
      </c>
      <c r="AT65" s="4" t="s">
        <v>3520</v>
      </c>
      <c r="AV65" s="4" t="s">
        <v>3520</v>
      </c>
      <c r="AW65" s="4" t="s">
        <v>3535</v>
      </c>
      <c r="AX65" s="4" t="s">
        <v>3520</v>
      </c>
      <c r="BB65" s="4" t="s">
        <v>3520</v>
      </c>
      <c r="BD65" s="4" t="s">
        <v>3520</v>
      </c>
      <c r="BF65" s="4" t="s">
        <v>3520</v>
      </c>
      <c r="BH65" s="4" t="s">
        <v>3535</v>
      </c>
      <c r="BJ65" s="4" t="s">
        <v>3535</v>
      </c>
      <c r="BN65" s="4" t="s">
        <v>3520</v>
      </c>
      <c r="BP65" s="4" t="s">
        <v>3520</v>
      </c>
      <c r="BQ65" s="4" t="s">
        <v>3520</v>
      </c>
      <c r="BW65" s="4" t="s">
        <v>3535</v>
      </c>
      <c r="BY65" s="4" t="s">
        <v>3520</v>
      </c>
      <c r="BZ65" s="4" t="s">
        <v>3520</v>
      </c>
      <c r="CB65" s="4" t="s">
        <v>3535</v>
      </c>
      <c r="CD65" s="4" t="s">
        <v>3520</v>
      </c>
      <c r="CE65" s="4" t="s">
        <v>3520</v>
      </c>
      <c r="CG65" s="4" t="s">
        <v>3520</v>
      </c>
      <c r="CI65" s="4" t="s">
        <v>3535</v>
      </c>
      <c r="CJ65" s="7" t="s">
        <v>3520</v>
      </c>
    </row>
    <row r="66" spans="1:88" ht="15">
      <c r="A66" s="4">
        <v>53</v>
      </c>
      <c r="B66" s="17" t="s">
        <v>3598</v>
      </c>
      <c r="C66" s="4">
        <v>3</v>
      </c>
      <c r="D66" s="38">
        <f>COUNTIF(G66:CJ66, "✓") / COUNTA(G66:CJ66)</f>
        <v>0.94117647058823528</v>
      </c>
      <c r="E66" s="4" t="s">
        <v>3520</v>
      </c>
      <c r="F66" s="4" t="s">
        <v>3520</v>
      </c>
      <c r="I66" s="4" t="s">
        <v>3520</v>
      </c>
      <c r="K66" s="4" t="s">
        <v>3520</v>
      </c>
      <c r="S66" s="4" t="s">
        <v>3520</v>
      </c>
      <c r="T66" s="4" t="s">
        <v>3520</v>
      </c>
      <c r="AH66" s="4" t="s">
        <v>3520</v>
      </c>
      <c r="AW66" s="4" t="s">
        <v>3535</v>
      </c>
      <c r="AX66" s="4" t="s">
        <v>3520</v>
      </c>
      <c r="BD66" s="4" t="s">
        <v>3520</v>
      </c>
      <c r="BF66" s="4" t="s">
        <v>3520</v>
      </c>
      <c r="BN66" s="4" t="s">
        <v>3520</v>
      </c>
      <c r="BP66" s="4" t="s">
        <v>3520</v>
      </c>
      <c r="BQ66" s="4" t="s">
        <v>3520</v>
      </c>
      <c r="BY66" s="4" t="s">
        <v>3520</v>
      </c>
      <c r="CD66" s="4" t="s">
        <v>3520</v>
      </c>
      <c r="CE66" s="4" t="s">
        <v>3520</v>
      </c>
      <c r="CG66" s="4" t="s">
        <v>3520</v>
      </c>
      <c r="CJ66" s="7" t="s">
        <v>3520</v>
      </c>
    </row>
    <row r="67" spans="1:88" ht="15">
      <c r="A67" s="4">
        <v>53</v>
      </c>
      <c r="B67" s="17" t="s">
        <v>3598</v>
      </c>
      <c r="C67" s="4">
        <v>4</v>
      </c>
      <c r="D67" s="38">
        <f>COUNTIF(G67:CJ67, "✓") / COUNTA(G67:CJ67)</f>
        <v>0.42857142857142855</v>
      </c>
      <c r="E67" s="4" t="s">
        <v>3520</v>
      </c>
      <c r="F67" s="4" t="s">
        <v>3520</v>
      </c>
      <c r="I67" s="4" t="s">
        <v>3520</v>
      </c>
      <c r="K67" s="4" t="s">
        <v>3520</v>
      </c>
      <c r="S67" s="4" t="s">
        <v>3535</v>
      </c>
      <c r="T67" s="4" t="s">
        <v>3535</v>
      </c>
      <c r="AH67" s="4" t="s">
        <v>3520</v>
      </c>
      <c r="BN67" s="4" t="s">
        <v>3535</v>
      </c>
      <c r="CE67" s="4" t="s">
        <v>3535</v>
      </c>
    </row>
    <row r="68" spans="1:88" ht="15">
      <c r="A68" s="4">
        <v>54</v>
      </c>
      <c r="B68" s="17" t="s">
        <v>3599</v>
      </c>
      <c r="C68" s="4">
        <v>3</v>
      </c>
      <c r="D68" s="38">
        <f>COUNTIF(G68:CJ68, "✓") / COUNTA(G68:CJ68)</f>
        <v>1</v>
      </c>
      <c r="F68" s="4" t="s">
        <v>3520</v>
      </c>
      <c r="I68" s="4" t="s">
        <v>3520</v>
      </c>
      <c r="K68" s="4" t="s">
        <v>3520</v>
      </c>
      <c r="S68" s="4" t="s">
        <v>3520</v>
      </c>
      <c r="T68" s="4" t="s">
        <v>3520</v>
      </c>
      <c r="AG68" s="4" t="s">
        <v>3520</v>
      </c>
      <c r="AH68" s="4" t="s">
        <v>3520</v>
      </c>
      <c r="AT68" s="4" t="s">
        <v>3520</v>
      </c>
      <c r="BD68" s="4" t="s">
        <v>3520</v>
      </c>
      <c r="CE68" s="4" t="s">
        <v>3520</v>
      </c>
    </row>
    <row r="69" spans="1:88" ht="15">
      <c r="A69" s="4">
        <v>54</v>
      </c>
      <c r="B69" s="17" t="s">
        <v>3599</v>
      </c>
      <c r="C69" s="4">
        <v>4</v>
      </c>
      <c r="D69" s="38">
        <f>COUNTIF(G69:CJ69, "✓") / COUNTA(G69:CJ69)</f>
        <v>1</v>
      </c>
      <c r="F69" s="4" t="s">
        <v>3520</v>
      </c>
      <c r="I69" s="4" t="s">
        <v>3520</v>
      </c>
      <c r="K69" s="4" t="s">
        <v>3520</v>
      </c>
      <c r="S69" s="4" t="s">
        <v>3520</v>
      </c>
      <c r="T69" s="4" t="s">
        <v>3520</v>
      </c>
      <c r="AG69" s="4" t="s">
        <v>3520</v>
      </c>
      <c r="AH69" s="4" t="s">
        <v>3520</v>
      </c>
      <c r="BD69" s="4" t="s">
        <v>3520</v>
      </c>
      <c r="CE69" s="4" t="s">
        <v>3520</v>
      </c>
    </row>
    <row r="70" spans="1:88" ht="15">
      <c r="A70" s="4">
        <v>56</v>
      </c>
      <c r="B70" s="17" t="s">
        <v>3600</v>
      </c>
      <c r="C70" s="4">
        <v>2</v>
      </c>
      <c r="D70" s="38">
        <f>COUNTIF(G70:CJ70, "✓") / COUNTA(G70:CJ70)</f>
        <v>0.38461538461538464</v>
      </c>
      <c r="E70" s="4" t="s">
        <v>3520</v>
      </c>
      <c r="F70" s="4" t="s">
        <v>3520</v>
      </c>
      <c r="I70" s="4" t="s">
        <v>3520</v>
      </c>
      <c r="K70" s="4" t="s">
        <v>3520</v>
      </c>
      <c r="N70" s="4" t="s">
        <v>3535</v>
      </c>
      <c r="O70" s="4" t="s">
        <v>3535</v>
      </c>
      <c r="P70" s="4" t="s">
        <v>3535</v>
      </c>
      <c r="S70" s="4" t="s">
        <v>3520</v>
      </c>
      <c r="T70" s="4" t="s">
        <v>3520</v>
      </c>
      <c r="X70" s="4" t="s">
        <v>3535</v>
      </c>
      <c r="Y70" s="4" t="s">
        <v>3520</v>
      </c>
      <c r="Z70" s="4" t="s">
        <v>3535</v>
      </c>
      <c r="AA70" s="4" t="s">
        <v>3535</v>
      </c>
      <c r="AG70" s="4" t="s">
        <v>3520</v>
      </c>
      <c r="AH70" s="4" t="s">
        <v>3535</v>
      </c>
      <c r="AL70" s="4" t="s">
        <v>3535</v>
      </c>
      <c r="AM70" s="4" t="s">
        <v>3520</v>
      </c>
      <c r="AN70" s="4" t="s">
        <v>3535</v>
      </c>
      <c r="AO70" s="4" t="s">
        <v>3535</v>
      </c>
      <c r="AW70" s="4" t="s">
        <v>3535</v>
      </c>
      <c r="AY70" s="4" t="s">
        <v>3520</v>
      </c>
      <c r="BD70" s="4" t="s">
        <v>3520</v>
      </c>
      <c r="BE70" s="4" t="s">
        <v>3535</v>
      </c>
      <c r="BF70" s="4" t="s">
        <v>3520</v>
      </c>
      <c r="BG70" s="4" t="s">
        <v>3535</v>
      </c>
      <c r="BH70" s="4" t="s">
        <v>3520</v>
      </c>
      <c r="BK70" s="4" t="s">
        <v>3535</v>
      </c>
      <c r="BN70" s="4" t="s">
        <v>3520</v>
      </c>
      <c r="BP70" s="4" t="s">
        <v>3535</v>
      </c>
      <c r="BQ70" s="4" t="s">
        <v>3535</v>
      </c>
      <c r="BR70" s="4" t="s">
        <v>3535</v>
      </c>
      <c r="BV70" s="7" t="s">
        <v>3535</v>
      </c>
      <c r="BZ70" s="4" t="s">
        <v>3535</v>
      </c>
      <c r="CA70" s="4" t="s">
        <v>3535</v>
      </c>
      <c r="CB70" s="4" t="s">
        <v>3535</v>
      </c>
      <c r="CD70" s="4" t="s">
        <v>3520</v>
      </c>
      <c r="CE70" s="4" t="s">
        <v>3520</v>
      </c>
      <c r="CF70" s="4" t="s">
        <v>3520</v>
      </c>
      <c r="CH70" s="4" t="s">
        <v>3535</v>
      </c>
      <c r="CI70" s="4" t="s">
        <v>3535</v>
      </c>
      <c r="CJ70" s="7" t="s">
        <v>3535</v>
      </c>
    </row>
    <row r="71" spans="1:88" ht="15">
      <c r="A71" s="4">
        <v>56</v>
      </c>
      <c r="B71" s="17" t="s">
        <v>3600</v>
      </c>
      <c r="C71" s="4">
        <v>3</v>
      </c>
      <c r="D71" s="38">
        <f>COUNTIF(G71:CJ71, "✓") / COUNTA(G71:CJ71)</f>
        <v>0.35714285714285715</v>
      </c>
      <c r="E71" s="4" t="s">
        <v>3520</v>
      </c>
      <c r="F71" s="4" t="s">
        <v>3520</v>
      </c>
      <c r="I71" s="4" t="s">
        <v>3520</v>
      </c>
      <c r="K71" s="4" t="s">
        <v>3535</v>
      </c>
      <c r="S71" s="4" t="s">
        <v>3520</v>
      </c>
      <c r="T71" s="4" t="s">
        <v>3520</v>
      </c>
      <c r="X71" s="4" t="s">
        <v>3535</v>
      </c>
      <c r="AG71" s="4" t="s">
        <v>3520</v>
      </c>
      <c r="AH71" s="4" t="s">
        <v>3535</v>
      </c>
      <c r="AW71" s="4" t="s">
        <v>3535</v>
      </c>
      <c r="BD71" s="4" t="s">
        <v>3535</v>
      </c>
      <c r="BN71" s="4" t="s">
        <v>3535</v>
      </c>
      <c r="BP71" s="4" t="s">
        <v>3535</v>
      </c>
      <c r="BQ71" s="4" t="s">
        <v>3535</v>
      </c>
      <c r="CD71" s="4" t="s">
        <v>3520</v>
      </c>
      <c r="CE71" s="4" t="s">
        <v>3535</v>
      </c>
    </row>
    <row r="72" spans="1:88" ht="15">
      <c r="A72" s="4">
        <v>56</v>
      </c>
      <c r="B72" s="17" t="s">
        <v>3600</v>
      </c>
      <c r="C72" s="4">
        <v>4</v>
      </c>
      <c r="D72" s="38">
        <f>COUNTIF(G72:CJ72, "✓") / COUNTA(G72:CJ72)</f>
        <v>0.8</v>
      </c>
      <c r="E72" s="4" t="s">
        <v>3520</v>
      </c>
      <c r="F72" s="4" t="s">
        <v>3520</v>
      </c>
      <c r="I72" s="4" t="s">
        <v>3520</v>
      </c>
      <c r="K72" s="4" t="s">
        <v>3535</v>
      </c>
      <c r="S72" s="4" t="s">
        <v>3520</v>
      </c>
      <c r="T72" s="4" t="s">
        <v>3520</v>
      </c>
      <c r="AG72" s="4" t="s">
        <v>3520</v>
      </c>
      <c r="AH72" s="4" t="s">
        <v>3520</v>
      </c>
      <c r="BD72" s="4" t="s">
        <v>3520</v>
      </c>
      <c r="BN72" s="4" t="s">
        <v>3535</v>
      </c>
      <c r="CD72" s="4" t="s">
        <v>3520</v>
      </c>
      <c r="CE72" s="4" t="s">
        <v>3520</v>
      </c>
    </row>
    <row r="73" spans="1:88" ht="15">
      <c r="A73" s="4">
        <v>58</v>
      </c>
      <c r="B73" s="17" t="s">
        <v>3601</v>
      </c>
      <c r="C73" s="4">
        <v>5</v>
      </c>
      <c r="D73" s="38">
        <f>COUNTIF(G73:CJ73, "✓") / COUNTA(G73:CJ73)</f>
        <v>0</v>
      </c>
      <c r="F73" s="4" t="s">
        <v>3535</v>
      </c>
      <c r="I73" s="4" t="s">
        <v>3535</v>
      </c>
      <c r="K73" s="4" t="s">
        <v>3535</v>
      </c>
      <c r="S73" s="4" t="s">
        <v>3535</v>
      </c>
      <c r="T73" s="4" t="s">
        <v>3535</v>
      </c>
      <c r="AG73" s="4" t="s">
        <v>3535</v>
      </c>
      <c r="AH73" s="4" t="s">
        <v>3535</v>
      </c>
    </row>
    <row r="74" spans="1:88" ht="15">
      <c r="A74" s="4">
        <v>59</v>
      </c>
      <c r="B74" s="17" t="s">
        <v>3602</v>
      </c>
      <c r="C74" s="4">
        <v>1</v>
      </c>
      <c r="D74" s="38">
        <f>COUNTIF(G74:CJ74, "✓") / COUNTA(G74:CJ74)</f>
        <v>0.8214285714285714</v>
      </c>
      <c r="F74" s="4" t="s">
        <v>3520</v>
      </c>
      <c r="I74" s="4" t="s">
        <v>3520</v>
      </c>
      <c r="K74" s="4" t="s">
        <v>3535</v>
      </c>
      <c r="O74" s="4" t="s">
        <v>3520</v>
      </c>
      <c r="S74" s="4" t="s">
        <v>3520</v>
      </c>
      <c r="T74" s="4" t="s">
        <v>3520</v>
      </c>
      <c r="AA74" s="4" t="s">
        <v>3520</v>
      </c>
      <c r="AF74" s="7" t="s">
        <v>3535</v>
      </c>
      <c r="AG74" s="4" t="s">
        <v>3520</v>
      </c>
      <c r="AH74" s="4" t="s">
        <v>3520</v>
      </c>
      <c r="AL74" s="4" t="s">
        <v>3520</v>
      </c>
      <c r="AM74" s="4" t="s">
        <v>3520</v>
      </c>
      <c r="AT74" s="4" t="s">
        <v>3520</v>
      </c>
      <c r="AX74" s="4" t="s">
        <v>3520</v>
      </c>
      <c r="BB74" s="4" t="s">
        <v>3520</v>
      </c>
      <c r="BD74" s="4" t="s">
        <v>3520</v>
      </c>
      <c r="BF74" s="4" t="s">
        <v>3520</v>
      </c>
      <c r="BI74" s="4" t="s">
        <v>3520</v>
      </c>
      <c r="BN74" s="4" t="s">
        <v>3520</v>
      </c>
      <c r="BP74" s="4" t="s">
        <v>3520</v>
      </c>
      <c r="BQ74" s="4" t="s">
        <v>3535</v>
      </c>
      <c r="BZ74" s="4" t="s">
        <v>3520</v>
      </c>
      <c r="CA74" s="4" t="s">
        <v>3520</v>
      </c>
      <c r="CD74" s="4" t="s">
        <v>3520</v>
      </c>
      <c r="CE74" s="4" t="s">
        <v>3520</v>
      </c>
      <c r="CG74" s="4" t="s">
        <v>3535</v>
      </c>
      <c r="CH74" s="4" t="s">
        <v>3520</v>
      </c>
      <c r="CI74" s="4" t="s">
        <v>3535</v>
      </c>
      <c r="CJ74" s="7" t="s">
        <v>3520</v>
      </c>
    </row>
    <row r="75" spans="1:88" ht="15">
      <c r="A75" s="4">
        <v>59</v>
      </c>
      <c r="B75" s="17" t="s">
        <v>3602</v>
      </c>
      <c r="C75" s="4">
        <v>3</v>
      </c>
      <c r="D75" s="38">
        <f>COUNTIF(G75:CJ75, "✓") / COUNTA(G75:CJ75)</f>
        <v>0.7142857142857143</v>
      </c>
      <c r="F75" s="4" t="s">
        <v>3520</v>
      </c>
      <c r="I75" s="4" t="s">
        <v>3520</v>
      </c>
      <c r="K75" s="4" t="s">
        <v>3535</v>
      </c>
      <c r="S75" s="4" t="s">
        <v>3520</v>
      </c>
      <c r="T75" s="4" t="s">
        <v>3520</v>
      </c>
      <c r="AG75" s="4" t="s">
        <v>3520</v>
      </c>
      <c r="AH75" s="4" t="s">
        <v>3520</v>
      </c>
      <c r="AM75" s="4" t="s">
        <v>3520</v>
      </c>
      <c r="AT75" s="4" t="s">
        <v>3535</v>
      </c>
      <c r="BD75" s="4" t="s">
        <v>3520</v>
      </c>
      <c r="BF75" s="4" t="s">
        <v>3520</v>
      </c>
      <c r="BN75" s="4" t="s">
        <v>3520</v>
      </c>
      <c r="BP75" s="4" t="s">
        <v>3535</v>
      </c>
      <c r="BQ75" s="4" t="s">
        <v>3535</v>
      </c>
      <c r="CE75" s="4" t="s">
        <v>3520</v>
      </c>
    </row>
    <row r="76" spans="1:88" ht="15">
      <c r="A76" s="4">
        <v>59</v>
      </c>
      <c r="B76" s="17" t="s">
        <v>3602</v>
      </c>
      <c r="C76" s="4">
        <v>4</v>
      </c>
      <c r="D76" s="38">
        <f>COUNTIF(G76:CJ76, "✓") / COUNTA(G76:CJ76)</f>
        <v>0.375</v>
      </c>
      <c r="E76" s="4" t="s">
        <v>3520</v>
      </c>
      <c r="F76" s="4" t="s">
        <v>3520</v>
      </c>
      <c r="I76" s="4" t="s">
        <v>3520</v>
      </c>
      <c r="K76" s="4" t="s">
        <v>3535</v>
      </c>
      <c r="S76" s="4" t="s">
        <v>3535</v>
      </c>
      <c r="T76" s="4" t="s">
        <v>3535</v>
      </c>
      <c r="AG76" s="4" t="s">
        <v>3520</v>
      </c>
      <c r="AH76" s="4" t="s">
        <v>3535</v>
      </c>
      <c r="BN76" s="4" t="s">
        <v>3535</v>
      </c>
      <c r="CE76" s="4" t="s">
        <v>3520</v>
      </c>
    </row>
    <row r="77" spans="1:88" ht="15">
      <c r="A77" s="4">
        <v>59</v>
      </c>
      <c r="B77" s="17" t="s">
        <v>3602</v>
      </c>
      <c r="C77" s="4">
        <v>5</v>
      </c>
      <c r="D77" s="38">
        <f>COUNTIF(G77:CJ77, "✓") / COUNTA(G77:CJ77)</f>
        <v>0.5</v>
      </c>
      <c r="E77" s="4" t="s">
        <v>3520</v>
      </c>
      <c r="F77" s="4" t="s">
        <v>3520</v>
      </c>
      <c r="I77" s="4" t="s">
        <v>3520</v>
      </c>
      <c r="K77" s="4" t="s">
        <v>3535</v>
      </c>
      <c r="S77" s="4" t="s">
        <v>3535</v>
      </c>
      <c r="T77" s="4" t="s">
        <v>3535</v>
      </c>
      <c r="AG77" s="4" t="s">
        <v>3520</v>
      </c>
      <c r="AH77" s="4" t="s">
        <v>3520</v>
      </c>
    </row>
    <row r="78" spans="1:88" ht="15">
      <c r="A78" s="4">
        <v>61</v>
      </c>
      <c r="B78" s="17" t="s">
        <v>3609</v>
      </c>
      <c r="C78" s="4">
        <v>4</v>
      </c>
      <c r="D78" s="38">
        <f>COUNTIF(G78:CJ78, "✓") / COUNTA(G78:CJ78)</f>
        <v>1</v>
      </c>
      <c r="E78" s="4" t="s">
        <v>3520</v>
      </c>
      <c r="F78" s="4" t="s">
        <v>3520</v>
      </c>
      <c r="I78" s="4" t="s">
        <v>3520</v>
      </c>
      <c r="K78" s="4" t="s">
        <v>3520</v>
      </c>
      <c r="S78" s="4" t="s">
        <v>3520</v>
      </c>
      <c r="T78" s="4" t="s">
        <v>3520</v>
      </c>
      <c r="AG78" s="4" t="s">
        <v>3520</v>
      </c>
      <c r="AH78" s="4" t="s">
        <v>3520</v>
      </c>
      <c r="AT78" s="4" t="s">
        <v>3520</v>
      </c>
      <c r="BD78" s="4" t="s">
        <v>3520</v>
      </c>
      <c r="BN78" s="4" t="s">
        <v>3520</v>
      </c>
      <c r="CE78" s="4" t="s">
        <v>3520</v>
      </c>
    </row>
    <row r="79" spans="1:88" ht="15">
      <c r="A79" s="4">
        <v>62</v>
      </c>
      <c r="B79" s="17" t="s">
        <v>3576</v>
      </c>
      <c r="C79" s="4">
        <v>1</v>
      </c>
      <c r="D79" s="38">
        <f>COUNTIF(G79:CJ79, "✓") / COUNTA(G79:CJ79)</f>
        <v>0.125</v>
      </c>
      <c r="AA79" s="4" t="s">
        <v>3535</v>
      </c>
      <c r="AR79" s="4" t="s">
        <v>3535</v>
      </c>
      <c r="AX79" s="4" t="s">
        <v>3535</v>
      </c>
      <c r="BF79" s="4" t="s">
        <v>3535</v>
      </c>
      <c r="BP79" s="4" t="s">
        <v>3535</v>
      </c>
      <c r="BQ79" s="4" t="s">
        <v>3535</v>
      </c>
      <c r="CI79" s="4" t="s">
        <v>3520</v>
      </c>
      <c r="CJ79" s="7" t="s">
        <v>3535</v>
      </c>
    </row>
    <row r="80" spans="1:88" ht="15">
      <c r="A80" s="4">
        <v>63</v>
      </c>
      <c r="B80" s="17" t="s">
        <v>3577</v>
      </c>
      <c r="C80" s="4">
        <v>2</v>
      </c>
      <c r="D80" s="38">
        <f>COUNTIF(G80:CJ80, "✓") / COUNTA(G80:CJ80)</f>
        <v>0.9285714285714286</v>
      </c>
      <c r="AB80" s="4" t="s">
        <v>3520</v>
      </c>
      <c r="AE80" s="4" t="s">
        <v>3520</v>
      </c>
      <c r="AF80" s="7" t="s">
        <v>3520</v>
      </c>
      <c r="AP80" s="4" t="s">
        <v>3520</v>
      </c>
      <c r="AQ80" s="4" t="s">
        <v>3520</v>
      </c>
      <c r="AR80" s="4" t="s">
        <v>3535</v>
      </c>
      <c r="BI80" s="4" t="s">
        <v>3520</v>
      </c>
      <c r="BJ80" s="4" t="s">
        <v>3520</v>
      </c>
      <c r="BK80" s="4" t="s">
        <v>3520</v>
      </c>
      <c r="BL80" s="4" t="s">
        <v>3520</v>
      </c>
      <c r="BM80" s="7" t="s">
        <v>3520</v>
      </c>
      <c r="BU80" s="4" t="s">
        <v>3520</v>
      </c>
      <c r="BW80" s="4" t="s">
        <v>3520</v>
      </c>
      <c r="CC80" s="7" t="s">
        <v>3520</v>
      </c>
    </row>
    <row r="81" spans="1:88" ht="15">
      <c r="A81" s="4">
        <v>65</v>
      </c>
      <c r="B81" s="17" t="s">
        <v>3579</v>
      </c>
      <c r="C81" s="4">
        <v>2</v>
      </c>
      <c r="D81" s="38">
        <f>COUNTIF(G81:CJ81, "✓") / COUNTA(G81:CJ81)</f>
        <v>0.91666666666666663</v>
      </c>
      <c r="AE81" s="4" t="s">
        <v>3520</v>
      </c>
      <c r="AP81" s="4" t="s">
        <v>3520</v>
      </c>
      <c r="AQ81" s="4" t="s">
        <v>3520</v>
      </c>
      <c r="AR81" s="4" t="s">
        <v>3535</v>
      </c>
      <c r="BI81" s="4" t="s">
        <v>3520</v>
      </c>
      <c r="BJ81" s="4" t="s">
        <v>3520</v>
      </c>
      <c r="BK81" s="4" t="s">
        <v>3520</v>
      </c>
      <c r="BL81" s="4" t="s">
        <v>3520</v>
      </c>
      <c r="BM81" s="7" t="s">
        <v>3520</v>
      </c>
      <c r="BU81" s="4" t="s">
        <v>3520</v>
      </c>
      <c r="BW81" s="4" t="s">
        <v>3520</v>
      </c>
      <c r="CC81" s="7" t="s">
        <v>3520</v>
      </c>
    </row>
    <row r="82" spans="1:88" ht="15">
      <c r="A82" s="4">
        <v>66</v>
      </c>
      <c r="B82" s="17" t="s">
        <v>3580</v>
      </c>
      <c r="C82" s="4">
        <v>2</v>
      </c>
      <c r="D82" s="38">
        <f>COUNTIF(G82:CJ82, "✓") / COUNTA(G82:CJ82)</f>
        <v>0.75</v>
      </c>
      <c r="AB82" s="4" t="s">
        <v>3535</v>
      </c>
      <c r="AE82" s="4" t="s">
        <v>3520</v>
      </c>
      <c r="AP82" s="4" t="s">
        <v>3520</v>
      </c>
      <c r="AR82" s="4" t="s">
        <v>3535</v>
      </c>
      <c r="BI82" s="4" t="s">
        <v>3520</v>
      </c>
      <c r="BJ82" s="4" t="s">
        <v>3520</v>
      </c>
      <c r="BK82" s="4" t="s">
        <v>3520</v>
      </c>
      <c r="BL82" s="4" t="s">
        <v>3535</v>
      </c>
      <c r="BM82" s="7" t="s">
        <v>3520</v>
      </c>
      <c r="BU82" s="4" t="s">
        <v>3520</v>
      </c>
      <c r="BW82" s="4" t="s">
        <v>3520</v>
      </c>
      <c r="CC82" s="7" t="s">
        <v>3520</v>
      </c>
    </row>
    <row r="83" spans="1:88" ht="15">
      <c r="A83" s="4">
        <v>73</v>
      </c>
      <c r="B83" s="17" t="s">
        <v>3587</v>
      </c>
      <c r="C83" s="4">
        <v>2</v>
      </c>
      <c r="D83" s="38">
        <f>COUNTIF(G83:CJ83, "✓") / COUNTA(G83:CJ83)</f>
        <v>0.8</v>
      </c>
      <c r="AE83" s="4" t="s">
        <v>3535</v>
      </c>
      <c r="BJ83" s="4" t="s">
        <v>3520</v>
      </c>
      <c r="BL83" s="4" t="s">
        <v>3520</v>
      </c>
      <c r="BM83" s="7" t="s">
        <v>3520</v>
      </c>
      <c r="CC83" s="7" t="s">
        <v>3520</v>
      </c>
    </row>
    <row r="84" spans="1:88" ht="15">
      <c r="A84" s="4">
        <v>74</v>
      </c>
      <c r="B84" s="17" t="s">
        <v>3588</v>
      </c>
      <c r="C84" s="4">
        <v>3</v>
      </c>
      <c r="D84" s="38">
        <f>COUNTIF(G84:CJ84, "✓") / COUNTA(G84:CJ84)</f>
        <v>0.5</v>
      </c>
      <c r="AX84" s="4" t="s">
        <v>3520</v>
      </c>
      <c r="BF84" s="4" t="s">
        <v>3535</v>
      </c>
      <c r="BP84" s="4" t="s">
        <v>3520</v>
      </c>
      <c r="BQ84" s="4" t="s">
        <v>3520</v>
      </c>
      <c r="CG84" s="4" t="s">
        <v>3535</v>
      </c>
      <c r="CI84" s="4" t="s">
        <v>3535</v>
      </c>
    </row>
    <row r="85" spans="1:88" ht="15">
      <c r="A85" s="4">
        <v>77</v>
      </c>
      <c r="B85" s="17" t="s">
        <v>3603</v>
      </c>
      <c r="C85" s="4">
        <v>1</v>
      </c>
      <c r="D85" s="38">
        <f>COUNTIF(G85:CJ85, "✓") / COUNTA(G85:CJ85)</f>
        <v>4.1666666666666664E-2</v>
      </c>
      <c r="F85" s="4" t="s">
        <v>3535</v>
      </c>
      <c r="I85" s="4" t="s">
        <v>3535</v>
      </c>
      <c r="K85" s="4" t="s">
        <v>3535</v>
      </c>
      <c r="L85" s="4" t="s">
        <v>3535</v>
      </c>
      <c r="N85" s="4" t="s">
        <v>3520</v>
      </c>
      <c r="S85" s="4" t="s">
        <v>3535</v>
      </c>
      <c r="T85" s="4" t="s">
        <v>3535</v>
      </c>
      <c r="Z85" s="4" t="s">
        <v>3535</v>
      </c>
      <c r="AA85" s="4" t="s">
        <v>3535</v>
      </c>
      <c r="AG85" s="4" t="s">
        <v>3535</v>
      </c>
      <c r="AH85" s="4" t="s">
        <v>3535</v>
      </c>
      <c r="AX85" s="4" t="s">
        <v>3535</v>
      </c>
      <c r="BB85" s="4" t="s">
        <v>3535</v>
      </c>
      <c r="BD85" s="4" t="s">
        <v>3535</v>
      </c>
      <c r="BF85" s="4" t="s">
        <v>3535</v>
      </c>
      <c r="BG85" s="4" t="s">
        <v>3535</v>
      </c>
      <c r="BH85" s="4" t="s">
        <v>3535</v>
      </c>
      <c r="BK85" s="4" t="s">
        <v>3535</v>
      </c>
      <c r="BN85" s="4" t="s">
        <v>3535</v>
      </c>
      <c r="BP85" s="4" t="s">
        <v>3535</v>
      </c>
      <c r="BQ85" s="4" t="s">
        <v>3535</v>
      </c>
      <c r="CD85" s="4" t="s">
        <v>3535</v>
      </c>
      <c r="CE85" s="4" t="s">
        <v>3535</v>
      </c>
      <c r="CG85" s="4" t="s">
        <v>3535</v>
      </c>
      <c r="CI85" s="4" t="s">
        <v>3535</v>
      </c>
    </row>
    <row r="86" spans="1:88" s="270" customFormat="1" ht="15">
      <c r="A86" s="270">
        <v>77</v>
      </c>
      <c r="B86" s="271" t="s">
        <v>3603</v>
      </c>
      <c r="C86" s="270">
        <v>4</v>
      </c>
      <c r="D86" s="272">
        <f>COUNTIF(G86:CJ86, "✓") / COUNTA(G86:CJ86)</f>
        <v>0</v>
      </c>
      <c r="E86" s="270" t="s">
        <v>3535</v>
      </c>
      <c r="F86" s="270" t="s">
        <v>3535</v>
      </c>
      <c r="I86" s="270" t="s">
        <v>3535</v>
      </c>
      <c r="K86" s="270" t="s">
        <v>3535</v>
      </c>
      <c r="R86" s="273"/>
      <c r="S86" s="270" t="s">
        <v>3535</v>
      </c>
      <c r="T86" s="270" t="s">
        <v>3535</v>
      </c>
      <c r="AF86" s="273"/>
      <c r="AS86" s="273"/>
      <c r="BA86" s="273"/>
      <c r="BM86" s="273"/>
      <c r="BN86" s="270" t="s">
        <v>3535</v>
      </c>
      <c r="BV86" s="273"/>
      <c r="CC86" s="273"/>
      <c r="CE86" s="270" t="s">
        <v>3535</v>
      </c>
      <c r="CI86" s="270" t="s">
        <v>3535</v>
      </c>
      <c r="CJ86" s="273"/>
    </row>
    <row r="87" spans="1:88" ht="9.75" customHeight="1">
      <c r="C87" s="4"/>
    </row>
  </sheetData>
  <autoFilter ref="A8:CK86" xr:uid="{89BA9712-DD3D-43EB-8525-3A9D0CB69822}"/>
  <mergeCells count="10">
    <mergeCell ref="BN1:BV1"/>
    <mergeCell ref="BW1:CC1"/>
    <mergeCell ref="CD1:CJ1"/>
    <mergeCell ref="A1:C2"/>
    <mergeCell ref="A3:C7"/>
    <mergeCell ref="E1:R1"/>
    <mergeCell ref="S1:AF1"/>
    <mergeCell ref="AG1:AS1"/>
    <mergeCell ref="AT1:BA1"/>
    <mergeCell ref="BB1:BM1"/>
  </mergeCells>
  <conditionalFormatting sqref="E9:CJ86">
    <cfRule type="containsText" dxfId="1" priority="1" operator="containsText" text="✓">
      <formula>NOT(ISERROR(SEARCH("✓",E9)))</formula>
    </cfRule>
    <cfRule type="containsText" dxfId="0" priority="2" operator="containsText" text="✗">
      <formula>NOT(ISERROR(SEARCH("✗",E9)))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64F09-E94A-4922-A83D-1D97B0753932}">
  <sheetPr>
    <tabColor theme="8" tint="-0.499984740745262"/>
    <pageSetUpPr fitToPage="1"/>
  </sheetPr>
  <dimension ref="A1:AK136"/>
  <sheetViews>
    <sheetView zoomScale="70" zoomScaleNormal="70" workbookViewId="0">
      <pane ySplit="3" topLeftCell="A4" activePane="bottomLeft" state="frozen"/>
      <selection pane="bottomLeft" activeCell="D34" sqref="D34"/>
      <selection activeCell="A3" sqref="A3"/>
    </sheetView>
  </sheetViews>
  <sheetFormatPr defaultColWidth="0" defaultRowHeight="16.5" customHeight="1" zeroHeight="1"/>
  <cols>
    <col min="1" max="1" width="15" style="198" customWidth="1"/>
    <col min="2" max="2" width="10.85546875" style="198" customWidth="1"/>
    <col min="3" max="3" width="10.28515625" style="224" customWidth="1"/>
    <col min="4" max="4" width="35.42578125" style="198" customWidth="1"/>
    <col min="5" max="5" width="22.28515625" style="225" customWidth="1"/>
    <col min="6" max="6" width="28" style="198" customWidth="1"/>
    <col min="7" max="7" width="14.42578125" style="198" customWidth="1"/>
    <col min="8" max="8" width="48" style="198" customWidth="1"/>
    <col min="9" max="9" width="24" style="198" customWidth="1"/>
    <col min="10" max="12" width="11.7109375" style="198" hidden="1" customWidth="1"/>
    <col min="13" max="30" width="0" style="198" hidden="1" customWidth="1"/>
    <col min="31" max="37" width="11.7109375" style="198" hidden="1" customWidth="1"/>
    <col min="38" max="38" width="8.7109375" style="198" hidden="1" customWidth="1"/>
    <col min="39" max="16384" width="8.7109375" style="198" hidden="1"/>
  </cols>
  <sheetData>
    <row r="1" spans="1:10" ht="29.25" customHeight="1">
      <c r="A1" s="304" t="s">
        <v>66</v>
      </c>
      <c r="B1" s="304"/>
      <c r="C1" s="304"/>
      <c r="D1" s="304"/>
      <c r="E1" s="304"/>
      <c r="F1" s="304"/>
      <c r="G1" s="304"/>
      <c r="H1" s="304"/>
      <c r="I1" s="304"/>
    </row>
    <row r="2" spans="1:10" ht="23.25" customHeight="1">
      <c r="A2" s="305" t="s">
        <v>67</v>
      </c>
      <c r="B2" s="305"/>
      <c r="C2" s="305"/>
      <c r="D2" s="305"/>
      <c r="E2" s="305"/>
      <c r="F2" s="305"/>
      <c r="G2" s="305"/>
      <c r="H2" s="305"/>
      <c r="I2" s="305"/>
    </row>
    <row r="3" spans="1:10" s="203" customFormat="1" ht="33.75">
      <c r="A3" s="199" t="s">
        <v>68</v>
      </c>
      <c r="B3" s="200" t="s">
        <v>69</v>
      </c>
      <c r="C3" s="201" t="s">
        <v>70</v>
      </c>
      <c r="D3" s="228" t="s">
        <v>71</v>
      </c>
      <c r="E3" s="228" t="s">
        <v>72</v>
      </c>
      <c r="F3" s="201" t="s">
        <v>73</v>
      </c>
      <c r="G3" s="201" t="s">
        <v>74</v>
      </c>
      <c r="H3" s="201" t="s">
        <v>75</v>
      </c>
      <c r="I3" s="201" t="s">
        <v>76</v>
      </c>
      <c r="J3" s="202"/>
    </row>
    <row r="4" spans="1:10" ht="66">
      <c r="A4" s="204" t="s">
        <v>77</v>
      </c>
      <c r="B4" s="205" t="s">
        <v>78</v>
      </c>
      <c r="C4" s="206" t="s">
        <v>79</v>
      </c>
      <c r="D4" s="205" t="s">
        <v>80</v>
      </c>
      <c r="E4" s="205" t="s">
        <v>81</v>
      </c>
      <c r="F4" s="205" t="s">
        <v>82</v>
      </c>
      <c r="G4" s="205" t="s">
        <v>83</v>
      </c>
      <c r="H4" s="207"/>
      <c r="I4" s="207" t="s">
        <v>84</v>
      </c>
      <c r="J4" s="208"/>
    </row>
    <row r="5" spans="1:10" ht="66">
      <c r="A5" s="204" t="s">
        <v>77</v>
      </c>
      <c r="B5" s="209" t="s">
        <v>85</v>
      </c>
      <c r="C5" s="210" t="s">
        <v>86</v>
      </c>
      <c r="D5" s="209" t="s">
        <v>87</v>
      </c>
      <c r="E5" s="209" t="s">
        <v>29</v>
      </c>
      <c r="F5" s="209" t="s">
        <v>88</v>
      </c>
      <c r="G5" s="209" t="s">
        <v>89</v>
      </c>
      <c r="H5" s="211" t="s">
        <v>90</v>
      </c>
      <c r="I5" s="211" t="s">
        <v>84</v>
      </c>
      <c r="J5" s="208"/>
    </row>
    <row r="6" spans="1:10" ht="66">
      <c r="A6" s="204" t="s">
        <v>77</v>
      </c>
      <c r="B6" s="209" t="s">
        <v>91</v>
      </c>
      <c r="C6" s="210" t="s">
        <v>92</v>
      </c>
      <c r="D6" s="209" t="s">
        <v>93</v>
      </c>
      <c r="E6" s="209" t="s">
        <v>94</v>
      </c>
      <c r="F6" s="209" t="s">
        <v>95</v>
      </c>
      <c r="G6" s="209" t="s">
        <v>83</v>
      </c>
      <c r="H6" s="211"/>
      <c r="I6" s="211" t="s">
        <v>84</v>
      </c>
      <c r="J6" s="208"/>
    </row>
    <row r="7" spans="1:10" ht="49.5">
      <c r="A7" s="204" t="s">
        <v>96</v>
      </c>
      <c r="B7" s="209" t="s">
        <v>97</v>
      </c>
      <c r="C7" s="210" t="s">
        <v>79</v>
      </c>
      <c r="D7" s="209" t="s">
        <v>48</v>
      </c>
      <c r="E7" s="209" t="s">
        <v>98</v>
      </c>
      <c r="F7" s="209" t="s">
        <v>99</v>
      </c>
      <c r="G7" s="209" t="s">
        <v>89</v>
      </c>
      <c r="H7" s="211" t="s">
        <v>43</v>
      </c>
      <c r="I7" s="211" t="s">
        <v>84</v>
      </c>
      <c r="J7" s="208"/>
    </row>
    <row r="8" spans="1:10" ht="66">
      <c r="A8" s="204" t="s">
        <v>100</v>
      </c>
      <c r="B8" s="209" t="s">
        <v>101</v>
      </c>
      <c r="C8" s="212" t="s">
        <v>79</v>
      </c>
      <c r="D8" s="209" t="s">
        <v>34</v>
      </c>
      <c r="E8" s="209" t="s">
        <v>102</v>
      </c>
      <c r="F8" s="209" t="s">
        <v>103</v>
      </c>
      <c r="G8" s="209" t="s">
        <v>89</v>
      </c>
      <c r="H8" s="209" t="s">
        <v>33</v>
      </c>
      <c r="I8" s="209" t="s">
        <v>84</v>
      </c>
      <c r="J8" s="208"/>
    </row>
    <row r="9" spans="1:10" ht="49.5">
      <c r="A9" s="204" t="s">
        <v>104</v>
      </c>
      <c r="B9" s="209" t="s">
        <v>105</v>
      </c>
      <c r="C9" s="210">
        <v>2</v>
      </c>
      <c r="D9" s="209" t="s">
        <v>106</v>
      </c>
      <c r="E9" s="209" t="s">
        <v>107</v>
      </c>
      <c r="F9" s="209" t="s">
        <v>108</v>
      </c>
      <c r="G9" s="209" t="s">
        <v>83</v>
      </c>
      <c r="H9" s="211"/>
      <c r="I9" s="211" t="s">
        <v>109</v>
      </c>
      <c r="J9" s="208"/>
    </row>
    <row r="10" spans="1:10" ht="49.5">
      <c r="A10" s="204" t="s">
        <v>110</v>
      </c>
      <c r="B10" s="209" t="s">
        <v>111</v>
      </c>
      <c r="C10" s="210">
        <v>2</v>
      </c>
      <c r="D10" s="209" t="s">
        <v>112</v>
      </c>
      <c r="E10" s="209" t="s">
        <v>113</v>
      </c>
      <c r="F10" s="209" t="s">
        <v>114</v>
      </c>
      <c r="G10" s="209" t="s">
        <v>83</v>
      </c>
      <c r="H10" s="211"/>
      <c r="I10" s="211" t="s">
        <v>109</v>
      </c>
      <c r="J10" s="208"/>
    </row>
    <row r="11" spans="1:10" ht="49.5">
      <c r="A11" s="204" t="s">
        <v>115</v>
      </c>
      <c r="B11" s="209" t="s">
        <v>116</v>
      </c>
      <c r="C11" s="210">
        <v>3</v>
      </c>
      <c r="D11" s="209" t="s">
        <v>40</v>
      </c>
      <c r="E11" s="209" t="s">
        <v>117</v>
      </c>
      <c r="F11" s="209" t="s">
        <v>118</v>
      </c>
      <c r="G11" s="209" t="s">
        <v>119</v>
      </c>
      <c r="H11" s="211"/>
      <c r="I11" s="211" t="s">
        <v>109</v>
      </c>
      <c r="J11" s="208"/>
    </row>
    <row r="12" spans="1:10" ht="38.25" customHeight="1">
      <c r="A12" s="204" t="s">
        <v>100</v>
      </c>
      <c r="B12" s="209" t="s">
        <v>120</v>
      </c>
      <c r="C12" s="210">
        <v>4</v>
      </c>
      <c r="D12" s="209" t="s">
        <v>33</v>
      </c>
      <c r="E12" s="209" t="s">
        <v>121</v>
      </c>
      <c r="F12" s="209" t="s">
        <v>122</v>
      </c>
      <c r="G12" s="209" t="s">
        <v>119</v>
      </c>
      <c r="H12" s="211"/>
      <c r="I12" s="211" t="s">
        <v>109</v>
      </c>
      <c r="J12" s="208"/>
    </row>
    <row r="13" spans="1:10" ht="49.5">
      <c r="A13" s="204" t="s">
        <v>123</v>
      </c>
      <c r="B13" s="209" t="s">
        <v>124</v>
      </c>
      <c r="C13" s="210">
        <v>3</v>
      </c>
      <c r="D13" s="209" t="s">
        <v>125</v>
      </c>
      <c r="E13" s="209" t="s">
        <v>126</v>
      </c>
      <c r="F13" s="209" t="s">
        <v>127</v>
      </c>
      <c r="G13" s="209" t="s">
        <v>83</v>
      </c>
      <c r="H13" s="211"/>
      <c r="I13" s="211" t="s">
        <v>109</v>
      </c>
      <c r="J13" s="208"/>
    </row>
    <row r="14" spans="1:10" ht="49.5">
      <c r="A14" s="204" t="s">
        <v>115</v>
      </c>
      <c r="B14" s="209" t="s">
        <v>128</v>
      </c>
      <c r="C14" s="210">
        <v>2</v>
      </c>
      <c r="D14" s="209" t="s">
        <v>129</v>
      </c>
      <c r="E14" s="209" t="s">
        <v>130</v>
      </c>
      <c r="F14" s="209" t="s">
        <v>131</v>
      </c>
      <c r="G14" s="209" t="s">
        <v>83</v>
      </c>
      <c r="H14" s="211"/>
      <c r="I14" s="211" t="s">
        <v>109</v>
      </c>
      <c r="J14" s="208"/>
    </row>
    <row r="15" spans="1:10" ht="66">
      <c r="A15" s="204" t="s">
        <v>104</v>
      </c>
      <c r="B15" s="209" t="s">
        <v>132</v>
      </c>
      <c r="C15" s="210">
        <v>3</v>
      </c>
      <c r="D15" s="209" t="s">
        <v>133</v>
      </c>
      <c r="E15" s="209" t="s">
        <v>134</v>
      </c>
      <c r="F15" s="209" t="s">
        <v>135</v>
      </c>
      <c r="G15" s="209" t="s">
        <v>83</v>
      </c>
      <c r="H15" s="211"/>
      <c r="I15" s="211" t="s">
        <v>109</v>
      </c>
      <c r="J15" s="208"/>
    </row>
    <row r="16" spans="1:10" ht="49.5">
      <c r="A16" s="204" t="s">
        <v>136</v>
      </c>
      <c r="B16" s="209" t="s">
        <v>137</v>
      </c>
      <c r="C16" s="210">
        <v>3</v>
      </c>
      <c r="D16" s="209" t="s">
        <v>138</v>
      </c>
      <c r="E16" s="209" t="s">
        <v>139</v>
      </c>
      <c r="F16" s="209" t="s">
        <v>140</v>
      </c>
      <c r="G16" s="209" t="s">
        <v>83</v>
      </c>
      <c r="H16" s="211"/>
      <c r="I16" s="211" t="s">
        <v>109</v>
      </c>
      <c r="J16" s="208"/>
    </row>
    <row r="17" spans="1:10" ht="49.5">
      <c r="A17" s="204" t="s">
        <v>110</v>
      </c>
      <c r="B17" s="209" t="s">
        <v>141</v>
      </c>
      <c r="C17" s="210">
        <v>3</v>
      </c>
      <c r="D17" s="209" t="s">
        <v>142</v>
      </c>
      <c r="E17" s="209" t="s">
        <v>143</v>
      </c>
      <c r="F17" s="209" t="s">
        <v>144</v>
      </c>
      <c r="G17" s="209" t="s">
        <v>83</v>
      </c>
      <c r="H17" s="211"/>
      <c r="I17" s="211" t="s">
        <v>109</v>
      </c>
      <c r="J17" s="208"/>
    </row>
    <row r="18" spans="1:10" ht="49.5">
      <c r="A18" s="204" t="s">
        <v>100</v>
      </c>
      <c r="B18" s="209" t="s">
        <v>145</v>
      </c>
      <c r="C18" s="210">
        <v>1</v>
      </c>
      <c r="D18" s="209" t="s">
        <v>146</v>
      </c>
      <c r="E18" s="209" t="s">
        <v>147</v>
      </c>
      <c r="F18" s="209" t="s">
        <v>148</v>
      </c>
      <c r="G18" s="209" t="s">
        <v>83</v>
      </c>
      <c r="H18" s="211"/>
      <c r="I18" s="211" t="s">
        <v>109</v>
      </c>
      <c r="J18" s="208"/>
    </row>
    <row r="19" spans="1:10" ht="66">
      <c r="A19" s="204" t="s">
        <v>77</v>
      </c>
      <c r="B19" s="209" t="s">
        <v>149</v>
      </c>
      <c r="C19" s="210" t="s">
        <v>92</v>
      </c>
      <c r="D19" s="209" t="s">
        <v>150</v>
      </c>
      <c r="E19" s="209" t="s">
        <v>151</v>
      </c>
      <c r="F19" s="209" t="s">
        <v>152</v>
      </c>
      <c r="G19" s="209" t="s">
        <v>83</v>
      </c>
      <c r="H19" s="211"/>
      <c r="I19" s="211" t="s">
        <v>84</v>
      </c>
      <c r="J19" s="208"/>
    </row>
    <row r="20" spans="1:10" ht="49.5">
      <c r="A20" s="204" t="s">
        <v>100</v>
      </c>
      <c r="B20" s="209" t="s">
        <v>153</v>
      </c>
      <c r="C20" s="210">
        <v>1</v>
      </c>
      <c r="D20" s="209" t="s">
        <v>154</v>
      </c>
      <c r="E20" s="209" t="s">
        <v>155</v>
      </c>
      <c r="F20" s="209" t="s">
        <v>156</v>
      </c>
      <c r="G20" s="209" t="s">
        <v>83</v>
      </c>
      <c r="H20" s="211"/>
      <c r="I20" s="211" t="s">
        <v>109</v>
      </c>
      <c r="J20" s="208"/>
    </row>
    <row r="21" spans="1:10" ht="49.5">
      <c r="A21" s="204" t="s">
        <v>104</v>
      </c>
      <c r="B21" s="209" t="s">
        <v>157</v>
      </c>
      <c r="C21" s="210">
        <v>2</v>
      </c>
      <c r="D21" s="209" t="s">
        <v>158</v>
      </c>
      <c r="E21" s="209" t="s">
        <v>159</v>
      </c>
      <c r="F21" s="209" t="s">
        <v>160</v>
      </c>
      <c r="G21" s="209" t="s">
        <v>83</v>
      </c>
      <c r="H21" s="211"/>
      <c r="I21" s="211" t="s">
        <v>109</v>
      </c>
      <c r="J21" s="208"/>
    </row>
    <row r="22" spans="1:10" ht="49.5">
      <c r="A22" s="204" t="s">
        <v>115</v>
      </c>
      <c r="B22" s="209" t="s">
        <v>161</v>
      </c>
      <c r="C22" s="210">
        <v>1</v>
      </c>
      <c r="D22" s="209" t="s">
        <v>162</v>
      </c>
      <c r="E22" s="209" t="s">
        <v>163</v>
      </c>
      <c r="F22" s="209" t="s">
        <v>164</v>
      </c>
      <c r="G22" s="209" t="s">
        <v>83</v>
      </c>
      <c r="H22" s="211"/>
      <c r="I22" s="211" t="s">
        <v>109</v>
      </c>
      <c r="J22" s="208"/>
    </row>
    <row r="23" spans="1:10" ht="49.5">
      <c r="A23" s="204" t="s">
        <v>96</v>
      </c>
      <c r="B23" s="209" t="s">
        <v>165</v>
      </c>
      <c r="C23" s="210" t="s">
        <v>79</v>
      </c>
      <c r="D23" s="209" t="s">
        <v>50</v>
      </c>
      <c r="E23" s="209" t="s">
        <v>166</v>
      </c>
      <c r="F23" s="209" t="s">
        <v>167</v>
      </c>
      <c r="G23" s="209" t="s">
        <v>89</v>
      </c>
      <c r="H23" s="211" t="s">
        <v>43</v>
      </c>
      <c r="I23" s="211" t="s">
        <v>84</v>
      </c>
      <c r="J23" s="208"/>
    </row>
    <row r="24" spans="1:10" ht="49.5">
      <c r="A24" s="204" t="s">
        <v>96</v>
      </c>
      <c r="B24" s="209" t="s">
        <v>168</v>
      </c>
      <c r="C24" s="212" t="s">
        <v>79</v>
      </c>
      <c r="D24" s="209" t="s">
        <v>169</v>
      </c>
      <c r="E24" s="209" t="s">
        <v>170</v>
      </c>
      <c r="F24" s="209" t="s">
        <v>171</v>
      </c>
      <c r="G24" s="209" t="s">
        <v>83</v>
      </c>
      <c r="H24" s="211"/>
      <c r="I24" s="211" t="s">
        <v>84</v>
      </c>
      <c r="J24" s="208"/>
    </row>
    <row r="25" spans="1:10" ht="49.5">
      <c r="A25" s="204" t="s">
        <v>115</v>
      </c>
      <c r="B25" s="209" t="s">
        <v>172</v>
      </c>
      <c r="C25" s="210" t="s">
        <v>79</v>
      </c>
      <c r="D25" s="209" t="s">
        <v>173</v>
      </c>
      <c r="E25" s="209" t="s">
        <v>174</v>
      </c>
      <c r="F25" s="209" t="s">
        <v>175</v>
      </c>
      <c r="G25" s="209" t="s">
        <v>83</v>
      </c>
      <c r="H25" s="211"/>
      <c r="I25" s="211" t="s">
        <v>84</v>
      </c>
      <c r="J25" s="208"/>
    </row>
    <row r="26" spans="1:10" ht="49.5">
      <c r="A26" s="204" t="s">
        <v>104</v>
      </c>
      <c r="B26" s="209" t="s">
        <v>176</v>
      </c>
      <c r="C26" s="210">
        <v>2</v>
      </c>
      <c r="D26" s="209" t="s">
        <v>177</v>
      </c>
      <c r="E26" s="209" t="s">
        <v>178</v>
      </c>
      <c r="F26" s="209" t="s">
        <v>179</v>
      </c>
      <c r="G26" s="209" t="s">
        <v>83</v>
      </c>
      <c r="H26" s="211"/>
      <c r="I26" s="211" t="s">
        <v>109</v>
      </c>
      <c r="J26" s="208"/>
    </row>
    <row r="27" spans="1:10" ht="49.5">
      <c r="A27" s="204" t="s">
        <v>104</v>
      </c>
      <c r="B27" s="209" t="s">
        <v>180</v>
      </c>
      <c r="C27" s="210">
        <v>2</v>
      </c>
      <c r="D27" s="209" t="s">
        <v>181</v>
      </c>
      <c r="E27" s="209" t="s">
        <v>182</v>
      </c>
      <c r="F27" s="209" t="s">
        <v>183</v>
      </c>
      <c r="G27" s="209" t="s">
        <v>83</v>
      </c>
      <c r="H27" s="211"/>
      <c r="I27" s="211" t="s">
        <v>109</v>
      </c>
      <c r="J27" s="208"/>
    </row>
    <row r="28" spans="1:10" ht="49.5">
      <c r="A28" s="204" t="s">
        <v>123</v>
      </c>
      <c r="B28" s="209" t="s">
        <v>184</v>
      </c>
      <c r="C28" s="210">
        <v>2</v>
      </c>
      <c r="D28" s="209" t="s">
        <v>185</v>
      </c>
      <c r="E28" s="209" t="s">
        <v>186</v>
      </c>
      <c r="F28" s="209" t="s">
        <v>187</v>
      </c>
      <c r="G28" s="209" t="s">
        <v>83</v>
      </c>
      <c r="H28" s="211"/>
      <c r="I28" s="211" t="s">
        <v>109</v>
      </c>
      <c r="J28" s="208"/>
    </row>
    <row r="29" spans="1:10" ht="49.5">
      <c r="A29" s="204" t="s">
        <v>100</v>
      </c>
      <c r="B29" s="209" t="s">
        <v>188</v>
      </c>
      <c r="C29" s="212" t="s">
        <v>79</v>
      </c>
      <c r="D29" s="209" t="s">
        <v>189</v>
      </c>
      <c r="E29" s="209" t="s">
        <v>190</v>
      </c>
      <c r="F29" s="209" t="s">
        <v>191</v>
      </c>
      <c r="G29" s="209" t="s">
        <v>89</v>
      </c>
      <c r="H29" s="209" t="s">
        <v>33</v>
      </c>
      <c r="I29" s="209" t="s">
        <v>84</v>
      </c>
      <c r="J29" s="208"/>
    </row>
    <row r="30" spans="1:10" ht="49.5">
      <c r="A30" s="204" t="s">
        <v>100</v>
      </c>
      <c r="B30" s="209" t="s">
        <v>192</v>
      </c>
      <c r="C30" s="210" t="s">
        <v>79</v>
      </c>
      <c r="D30" s="209" t="s">
        <v>193</v>
      </c>
      <c r="E30" s="209" t="s">
        <v>194</v>
      </c>
      <c r="F30" s="209" t="s">
        <v>195</v>
      </c>
      <c r="G30" s="209" t="s">
        <v>83</v>
      </c>
      <c r="H30" s="211"/>
      <c r="I30" s="211" t="s">
        <v>84</v>
      </c>
      <c r="J30" s="208"/>
    </row>
    <row r="31" spans="1:10" ht="49.5">
      <c r="A31" s="204" t="s">
        <v>104</v>
      </c>
      <c r="B31" s="209" t="s">
        <v>196</v>
      </c>
      <c r="C31" s="210" t="s">
        <v>197</v>
      </c>
      <c r="D31" s="209" t="s">
        <v>198</v>
      </c>
      <c r="E31" s="209" t="s">
        <v>199</v>
      </c>
      <c r="F31" s="209" t="s">
        <v>200</v>
      </c>
      <c r="G31" s="209" t="s">
        <v>83</v>
      </c>
      <c r="H31" s="211"/>
      <c r="I31" s="211" t="s">
        <v>84</v>
      </c>
      <c r="J31" s="208"/>
    </row>
    <row r="32" spans="1:10" ht="66">
      <c r="A32" s="204" t="s">
        <v>77</v>
      </c>
      <c r="B32" s="209" t="s">
        <v>201</v>
      </c>
      <c r="C32" s="210" t="s">
        <v>86</v>
      </c>
      <c r="D32" s="209" t="s">
        <v>23</v>
      </c>
      <c r="E32" s="209" t="s">
        <v>202</v>
      </c>
      <c r="F32" s="209" t="s">
        <v>203</v>
      </c>
      <c r="G32" s="209" t="s">
        <v>89</v>
      </c>
      <c r="H32" s="211" t="s">
        <v>90</v>
      </c>
      <c r="I32" s="211" t="s">
        <v>84</v>
      </c>
      <c r="J32" s="208"/>
    </row>
    <row r="33" spans="1:10" ht="49.5">
      <c r="A33" s="204" t="s">
        <v>123</v>
      </c>
      <c r="B33" s="209" t="s">
        <v>204</v>
      </c>
      <c r="C33" s="210" t="s">
        <v>86</v>
      </c>
      <c r="D33" s="209" t="s">
        <v>205</v>
      </c>
      <c r="E33" s="209" t="s">
        <v>206</v>
      </c>
      <c r="F33" s="209" t="s">
        <v>207</v>
      </c>
      <c r="G33" s="209" t="s">
        <v>83</v>
      </c>
      <c r="H33" s="211"/>
      <c r="I33" s="211" t="s">
        <v>84</v>
      </c>
      <c r="J33" s="208"/>
    </row>
    <row r="34" spans="1:10" ht="66">
      <c r="A34" s="204" t="s">
        <v>77</v>
      </c>
      <c r="B34" s="209" t="s">
        <v>208</v>
      </c>
      <c r="C34" s="210" t="s">
        <v>86</v>
      </c>
      <c r="D34" s="209" t="s">
        <v>27</v>
      </c>
      <c r="E34" s="209" t="s">
        <v>209</v>
      </c>
      <c r="F34" s="209" t="s">
        <v>210</v>
      </c>
      <c r="G34" s="209" t="s">
        <v>89</v>
      </c>
      <c r="H34" s="211" t="s">
        <v>211</v>
      </c>
      <c r="I34" s="211" t="s">
        <v>84</v>
      </c>
      <c r="J34" s="208"/>
    </row>
    <row r="35" spans="1:10" ht="49.5">
      <c r="A35" s="204" t="s">
        <v>110</v>
      </c>
      <c r="B35" s="209" t="s">
        <v>212</v>
      </c>
      <c r="C35" s="210" t="s">
        <v>86</v>
      </c>
      <c r="D35" s="209" t="s">
        <v>213</v>
      </c>
      <c r="E35" s="209" t="s">
        <v>214</v>
      </c>
      <c r="F35" s="209" t="s">
        <v>215</v>
      </c>
      <c r="G35" s="209" t="s">
        <v>83</v>
      </c>
      <c r="H35" s="211"/>
      <c r="I35" s="211" t="s">
        <v>84</v>
      </c>
      <c r="J35" s="208"/>
    </row>
    <row r="36" spans="1:10" ht="66">
      <c r="A36" s="204" t="s">
        <v>77</v>
      </c>
      <c r="B36" s="209" t="s">
        <v>216</v>
      </c>
      <c r="C36" s="210" t="s">
        <v>86</v>
      </c>
      <c r="D36" s="209" t="s">
        <v>217</v>
      </c>
      <c r="E36" s="209" t="s">
        <v>218</v>
      </c>
      <c r="F36" s="209" t="s">
        <v>219</v>
      </c>
      <c r="G36" s="209" t="s">
        <v>89</v>
      </c>
      <c r="H36" s="211" t="s">
        <v>90</v>
      </c>
      <c r="I36" s="211" t="s">
        <v>84</v>
      </c>
      <c r="J36" s="208"/>
    </row>
    <row r="37" spans="1:10" ht="49.5">
      <c r="A37" s="204" t="s">
        <v>123</v>
      </c>
      <c r="B37" s="209" t="s">
        <v>220</v>
      </c>
      <c r="C37" s="210" t="s">
        <v>86</v>
      </c>
      <c r="D37" s="209" t="s">
        <v>221</v>
      </c>
      <c r="E37" s="209" t="s">
        <v>222</v>
      </c>
      <c r="F37" s="209" t="s">
        <v>223</v>
      </c>
      <c r="G37" s="209" t="s">
        <v>83</v>
      </c>
      <c r="H37" s="211"/>
      <c r="I37" s="211" t="s">
        <v>84</v>
      </c>
      <c r="J37" s="208"/>
    </row>
    <row r="38" spans="1:10" ht="49.5">
      <c r="A38" s="204" t="s">
        <v>123</v>
      </c>
      <c r="B38" s="209" t="s">
        <v>224</v>
      </c>
      <c r="C38" s="210">
        <v>2</v>
      </c>
      <c r="D38" s="209" t="s">
        <v>225</v>
      </c>
      <c r="E38" s="209" t="s">
        <v>226</v>
      </c>
      <c r="F38" s="209" t="s">
        <v>227</v>
      </c>
      <c r="G38" s="209" t="s">
        <v>83</v>
      </c>
      <c r="H38" s="211"/>
      <c r="I38" s="211" t="s">
        <v>109</v>
      </c>
      <c r="J38" s="208"/>
    </row>
    <row r="39" spans="1:10" ht="49.5">
      <c r="A39" s="204" t="s">
        <v>136</v>
      </c>
      <c r="B39" s="209" t="s">
        <v>228</v>
      </c>
      <c r="C39" s="210">
        <v>1</v>
      </c>
      <c r="D39" s="209" t="s">
        <v>229</v>
      </c>
      <c r="E39" s="209" t="s">
        <v>230</v>
      </c>
      <c r="F39" s="209" t="s">
        <v>231</v>
      </c>
      <c r="G39" s="209" t="s">
        <v>83</v>
      </c>
      <c r="H39" s="211"/>
      <c r="I39" s="211" t="s">
        <v>109</v>
      </c>
      <c r="J39" s="208"/>
    </row>
    <row r="40" spans="1:10" ht="49.5">
      <c r="A40" s="204" t="s">
        <v>136</v>
      </c>
      <c r="B40" s="209" t="s">
        <v>232</v>
      </c>
      <c r="C40" s="210">
        <v>1</v>
      </c>
      <c r="D40" s="209" t="s">
        <v>233</v>
      </c>
      <c r="E40" s="209" t="s">
        <v>234</v>
      </c>
      <c r="F40" s="209" t="s">
        <v>235</v>
      </c>
      <c r="G40" s="209" t="s">
        <v>83</v>
      </c>
      <c r="H40" s="211"/>
      <c r="I40" s="211" t="s">
        <v>109</v>
      </c>
      <c r="J40" s="208"/>
    </row>
    <row r="41" spans="1:10" ht="49.5">
      <c r="A41" s="204" t="s">
        <v>115</v>
      </c>
      <c r="B41" s="209" t="s">
        <v>236</v>
      </c>
      <c r="C41" s="210">
        <v>2</v>
      </c>
      <c r="D41" s="209" t="s">
        <v>237</v>
      </c>
      <c r="E41" s="209" t="s">
        <v>238</v>
      </c>
      <c r="F41" s="209" t="s">
        <v>239</v>
      </c>
      <c r="G41" s="209" t="s">
        <v>83</v>
      </c>
      <c r="H41" s="211"/>
      <c r="I41" s="211" t="s">
        <v>109</v>
      </c>
      <c r="J41" s="208"/>
    </row>
    <row r="42" spans="1:10" ht="49.5">
      <c r="A42" s="204" t="s">
        <v>96</v>
      </c>
      <c r="B42" s="209" t="s">
        <v>240</v>
      </c>
      <c r="C42" s="210">
        <v>2</v>
      </c>
      <c r="D42" s="209" t="s">
        <v>241</v>
      </c>
      <c r="E42" s="209" t="s">
        <v>242</v>
      </c>
      <c r="F42" s="209" t="s">
        <v>243</v>
      </c>
      <c r="G42" s="209" t="s">
        <v>83</v>
      </c>
      <c r="H42" s="211"/>
      <c r="I42" s="211" t="s">
        <v>109</v>
      </c>
      <c r="J42" s="208"/>
    </row>
    <row r="43" spans="1:10" ht="49.5">
      <c r="A43" s="204" t="s">
        <v>96</v>
      </c>
      <c r="B43" s="209" t="s">
        <v>244</v>
      </c>
      <c r="C43" s="210">
        <v>1</v>
      </c>
      <c r="D43" s="209" t="s">
        <v>245</v>
      </c>
      <c r="E43" s="209" t="s">
        <v>246</v>
      </c>
      <c r="F43" s="209" t="s">
        <v>247</v>
      </c>
      <c r="G43" s="209" t="s">
        <v>83</v>
      </c>
      <c r="H43" s="211"/>
      <c r="I43" s="211" t="s">
        <v>109</v>
      </c>
      <c r="J43" s="208"/>
    </row>
    <row r="44" spans="1:10" ht="49.5">
      <c r="A44" s="204" t="s">
        <v>115</v>
      </c>
      <c r="B44" s="209" t="s">
        <v>248</v>
      </c>
      <c r="C44" s="210">
        <v>2</v>
      </c>
      <c r="D44" s="209" t="s">
        <v>249</v>
      </c>
      <c r="E44" s="209" t="s">
        <v>250</v>
      </c>
      <c r="F44" s="209" t="s">
        <v>251</v>
      </c>
      <c r="G44" s="209" t="s">
        <v>83</v>
      </c>
      <c r="H44" s="211"/>
      <c r="I44" s="211" t="s">
        <v>109</v>
      </c>
      <c r="J44" s="208"/>
    </row>
    <row r="45" spans="1:10" s="214" customFormat="1" ht="49.5">
      <c r="A45" s="204" t="s">
        <v>123</v>
      </c>
      <c r="B45" s="209" t="s">
        <v>252</v>
      </c>
      <c r="C45" s="210">
        <v>1</v>
      </c>
      <c r="D45" s="209" t="s">
        <v>253</v>
      </c>
      <c r="E45" s="209" t="s">
        <v>254</v>
      </c>
      <c r="F45" s="209" t="s">
        <v>255</v>
      </c>
      <c r="G45" s="209" t="s">
        <v>83</v>
      </c>
      <c r="H45" s="211"/>
      <c r="I45" s="211" t="s">
        <v>109</v>
      </c>
      <c r="J45" s="213"/>
    </row>
    <row r="46" spans="1:10" ht="49.5">
      <c r="A46" s="204" t="s">
        <v>115</v>
      </c>
      <c r="B46" s="209" t="s">
        <v>256</v>
      </c>
      <c r="C46" s="210">
        <v>1</v>
      </c>
      <c r="D46" s="209" t="s">
        <v>257</v>
      </c>
      <c r="E46" s="209" t="s">
        <v>258</v>
      </c>
      <c r="F46" s="209" t="s">
        <v>259</v>
      </c>
      <c r="G46" s="209" t="s">
        <v>83</v>
      </c>
      <c r="H46" s="211"/>
      <c r="I46" s="211" t="s">
        <v>109</v>
      </c>
      <c r="J46" s="208"/>
    </row>
    <row r="47" spans="1:10" ht="49.5">
      <c r="A47" s="204" t="s">
        <v>100</v>
      </c>
      <c r="B47" s="209" t="s">
        <v>260</v>
      </c>
      <c r="C47" s="210">
        <v>2</v>
      </c>
      <c r="D47" s="209" t="s">
        <v>261</v>
      </c>
      <c r="E47" s="209" t="s">
        <v>262</v>
      </c>
      <c r="F47" s="209" t="s">
        <v>263</v>
      </c>
      <c r="G47" s="209" t="s">
        <v>83</v>
      </c>
      <c r="H47" s="211"/>
      <c r="I47" s="211" t="s">
        <v>109</v>
      </c>
      <c r="J47" s="208"/>
    </row>
    <row r="48" spans="1:10" ht="49.5">
      <c r="A48" s="204" t="s">
        <v>110</v>
      </c>
      <c r="B48" s="209" t="s">
        <v>264</v>
      </c>
      <c r="C48" s="210">
        <v>2</v>
      </c>
      <c r="D48" s="209" t="s">
        <v>265</v>
      </c>
      <c r="E48" s="209" t="s">
        <v>266</v>
      </c>
      <c r="F48" s="209" t="s">
        <v>267</v>
      </c>
      <c r="G48" s="209" t="s">
        <v>83</v>
      </c>
      <c r="H48" s="211"/>
      <c r="I48" s="211" t="s">
        <v>109</v>
      </c>
      <c r="J48" s="208"/>
    </row>
    <row r="49" spans="1:10" ht="49.5">
      <c r="A49" s="204" t="s">
        <v>123</v>
      </c>
      <c r="B49" s="209" t="s">
        <v>268</v>
      </c>
      <c r="C49" s="210">
        <v>1</v>
      </c>
      <c r="D49" s="209" t="s">
        <v>269</v>
      </c>
      <c r="E49" s="209" t="s">
        <v>270</v>
      </c>
      <c r="F49" s="209" t="s">
        <v>271</v>
      </c>
      <c r="G49" s="209" t="s">
        <v>83</v>
      </c>
      <c r="H49" s="211"/>
      <c r="I49" s="211" t="s">
        <v>109</v>
      </c>
      <c r="J49" s="208"/>
    </row>
    <row r="50" spans="1:10" ht="66">
      <c r="A50" s="204" t="s">
        <v>77</v>
      </c>
      <c r="B50" s="209" t="s">
        <v>272</v>
      </c>
      <c r="C50" s="212">
        <v>3</v>
      </c>
      <c r="D50" s="209" t="s">
        <v>273</v>
      </c>
      <c r="E50" s="209" t="s">
        <v>274</v>
      </c>
      <c r="F50" s="209" t="s">
        <v>275</v>
      </c>
      <c r="G50" s="209" t="s">
        <v>83</v>
      </c>
      <c r="H50" s="211"/>
      <c r="I50" s="211" t="s">
        <v>109</v>
      </c>
      <c r="J50" s="208"/>
    </row>
    <row r="51" spans="1:10" ht="49.5">
      <c r="A51" s="204" t="s">
        <v>123</v>
      </c>
      <c r="B51" s="209" t="s">
        <v>276</v>
      </c>
      <c r="C51" s="210">
        <v>1</v>
      </c>
      <c r="D51" s="209" t="s">
        <v>277</v>
      </c>
      <c r="E51" s="209" t="s">
        <v>278</v>
      </c>
      <c r="F51" s="209" t="s">
        <v>279</v>
      </c>
      <c r="G51" s="209" t="s">
        <v>83</v>
      </c>
      <c r="H51" s="211"/>
      <c r="I51" s="211" t="s">
        <v>109</v>
      </c>
      <c r="J51" s="208"/>
    </row>
    <row r="52" spans="1:10" ht="49.5">
      <c r="A52" s="204" t="s">
        <v>136</v>
      </c>
      <c r="B52" s="209" t="s">
        <v>280</v>
      </c>
      <c r="C52" s="210">
        <v>1</v>
      </c>
      <c r="D52" s="209" t="s">
        <v>281</v>
      </c>
      <c r="E52" s="209" t="s">
        <v>282</v>
      </c>
      <c r="F52" s="209" t="s">
        <v>283</v>
      </c>
      <c r="G52" s="209" t="s">
        <v>83</v>
      </c>
      <c r="H52" s="211"/>
      <c r="I52" s="211" t="s">
        <v>109</v>
      </c>
      <c r="J52" s="208"/>
    </row>
    <row r="53" spans="1:10" ht="49.5">
      <c r="A53" s="204" t="s">
        <v>123</v>
      </c>
      <c r="B53" s="209" t="s">
        <v>284</v>
      </c>
      <c r="C53" s="210">
        <v>2</v>
      </c>
      <c r="D53" s="209" t="s">
        <v>285</v>
      </c>
      <c r="E53" s="209" t="s">
        <v>286</v>
      </c>
      <c r="F53" s="209" t="s">
        <v>287</v>
      </c>
      <c r="G53" s="209" t="s">
        <v>83</v>
      </c>
      <c r="H53" s="211"/>
      <c r="I53" s="211" t="s">
        <v>109</v>
      </c>
      <c r="J53" s="208"/>
    </row>
    <row r="54" spans="1:10" ht="50.25" customHeight="1">
      <c r="A54" s="204" t="s">
        <v>136</v>
      </c>
      <c r="B54" s="209" t="s">
        <v>288</v>
      </c>
      <c r="C54" s="210">
        <v>1</v>
      </c>
      <c r="D54" s="209" t="s">
        <v>289</v>
      </c>
      <c r="E54" s="209" t="s">
        <v>290</v>
      </c>
      <c r="F54" s="209" t="s">
        <v>291</v>
      </c>
      <c r="G54" s="209" t="s">
        <v>292</v>
      </c>
      <c r="H54" s="211"/>
      <c r="I54" s="211" t="s">
        <v>109</v>
      </c>
      <c r="J54" s="208"/>
    </row>
    <row r="55" spans="1:10" ht="49.5">
      <c r="A55" s="204" t="s">
        <v>100</v>
      </c>
      <c r="B55" s="209" t="s">
        <v>293</v>
      </c>
      <c r="C55" s="210">
        <v>2</v>
      </c>
      <c r="D55" s="209" t="s">
        <v>294</v>
      </c>
      <c r="E55" s="209" t="s">
        <v>295</v>
      </c>
      <c r="F55" s="209" t="s">
        <v>296</v>
      </c>
      <c r="G55" s="209" t="s">
        <v>83</v>
      </c>
      <c r="H55" s="211"/>
      <c r="I55" s="211" t="s">
        <v>109</v>
      </c>
      <c r="J55" s="208"/>
    </row>
    <row r="56" spans="1:10" ht="49.5">
      <c r="A56" s="204" t="s">
        <v>110</v>
      </c>
      <c r="B56" s="209" t="s">
        <v>297</v>
      </c>
      <c r="C56" s="210">
        <v>2</v>
      </c>
      <c r="D56" s="209" t="s">
        <v>298</v>
      </c>
      <c r="E56" s="209" t="s">
        <v>299</v>
      </c>
      <c r="F56" s="209" t="s">
        <v>300</v>
      </c>
      <c r="G56" s="209" t="s">
        <v>83</v>
      </c>
      <c r="H56" s="211"/>
      <c r="I56" s="211" t="s">
        <v>109</v>
      </c>
      <c r="J56" s="208"/>
    </row>
    <row r="57" spans="1:10" ht="49.5">
      <c r="A57" s="204" t="s">
        <v>136</v>
      </c>
      <c r="B57" s="209" t="s">
        <v>301</v>
      </c>
      <c r="C57" s="210">
        <v>1</v>
      </c>
      <c r="D57" s="209" t="s">
        <v>302</v>
      </c>
      <c r="E57" s="209" t="s">
        <v>303</v>
      </c>
      <c r="F57" s="209" t="s">
        <v>304</v>
      </c>
      <c r="G57" s="209" t="s">
        <v>83</v>
      </c>
      <c r="H57" s="211"/>
      <c r="I57" s="211" t="s">
        <v>109</v>
      </c>
      <c r="J57" s="208"/>
    </row>
    <row r="58" spans="1:10" ht="49.5">
      <c r="A58" s="204" t="s">
        <v>136</v>
      </c>
      <c r="B58" s="209" t="s">
        <v>305</v>
      </c>
      <c r="C58" s="210">
        <v>1</v>
      </c>
      <c r="D58" s="209" t="s">
        <v>306</v>
      </c>
      <c r="E58" s="209" t="s">
        <v>307</v>
      </c>
      <c r="F58" s="209" t="s">
        <v>308</v>
      </c>
      <c r="G58" s="209" t="s">
        <v>83</v>
      </c>
      <c r="H58" s="211"/>
      <c r="I58" s="211" t="s">
        <v>109</v>
      </c>
      <c r="J58" s="208"/>
    </row>
    <row r="59" spans="1:10" ht="49.5">
      <c r="A59" s="204" t="s">
        <v>136</v>
      </c>
      <c r="B59" s="209" t="s">
        <v>309</v>
      </c>
      <c r="C59" s="210">
        <v>2</v>
      </c>
      <c r="D59" s="209" t="s">
        <v>310</v>
      </c>
      <c r="E59" s="209" t="s">
        <v>311</v>
      </c>
      <c r="F59" s="209" t="s">
        <v>312</v>
      </c>
      <c r="G59" s="209" t="s">
        <v>83</v>
      </c>
      <c r="H59" s="211"/>
      <c r="I59" s="211" t="s">
        <v>109</v>
      </c>
      <c r="J59" s="208"/>
    </row>
    <row r="60" spans="1:10" ht="49.5">
      <c r="A60" s="204" t="s">
        <v>136</v>
      </c>
      <c r="B60" s="209" t="s">
        <v>313</v>
      </c>
      <c r="C60" s="210">
        <v>2</v>
      </c>
      <c r="D60" s="209" t="s">
        <v>314</v>
      </c>
      <c r="E60" s="209" t="s">
        <v>315</v>
      </c>
      <c r="F60" s="209" t="s">
        <v>316</v>
      </c>
      <c r="G60" s="209" t="s">
        <v>83</v>
      </c>
      <c r="H60" s="211"/>
      <c r="I60" s="211" t="s">
        <v>109</v>
      </c>
      <c r="J60" s="208"/>
    </row>
    <row r="61" spans="1:10" ht="49.5">
      <c r="A61" s="204" t="s">
        <v>96</v>
      </c>
      <c r="B61" s="209" t="s">
        <v>317</v>
      </c>
      <c r="C61" s="210">
        <v>2</v>
      </c>
      <c r="D61" s="209" t="s">
        <v>318</v>
      </c>
      <c r="E61" s="209" t="s">
        <v>319</v>
      </c>
      <c r="F61" s="209" t="s">
        <v>320</v>
      </c>
      <c r="G61" s="209" t="s">
        <v>83</v>
      </c>
      <c r="H61" s="211"/>
      <c r="I61" s="211" t="s">
        <v>109</v>
      </c>
      <c r="J61" s="208"/>
    </row>
    <row r="62" spans="1:10" ht="49.5">
      <c r="A62" s="204" t="s">
        <v>96</v>
      </c>
      <c r="B62" s="209" t="s">
        <v>321</v>
      </c>
      <c r="C62" s="210">
        <v>2</v>
      </c>
      <c r="D62" s="209" t="s">
        <v>322</v>
      </c>
      <c r="E62" s="209" t="s">
        <v>323</v>
      </c>
      <c r="F62" s="209" t="s">
        <v>324</v>
      </c>
      <c r="G62" s="209" t="s">
        <v>83</v>
      </c>
      <c r="H62" s="211"/>
      <c r="I62" s="211" t="s">
        <v>109</v>
      </c>
      <c r="J62" s="208"/>
    </row>
    <row r="63" spans="1:10" ht="49.5">
      <c r="A63" s="204" t="s">
        <v>96</v>
      </c>
      <c r="B63" s="209" t="s">
        <v>325</v>
      </c>
      <c r="C63" s="210">
        <v>2</v>
      </c>
      <c r="D63" s="209" t="s">
        <v>326</v>
      </c>
      <c r="E63" s="209" t="s">
        <v>327</v>
      </c>
      <c r="F63" s="209" t="s">
        <v>328</v>
      </c>
      <c r="G63" s="209" t="s">
        <v>83</v>
      </c>
      <c r="H63" s="211"/>
      <c r="I63" s="211" t="s">
        <v>109</v>
      </c>
      <c r="J63" s="208"/>
    </row>
    <row r="64" spans="1:10" ht="49.5">
      <c r="A64" s="204" t="s">
        <v>110</v>
      </c>
      <c r="B64" s="209" t="s">
        <v>329</v>
      </c>
      <c r="C64" s="210">
        <v>1</v>
      </c>
      <c r="D64" s="209" t="s">
        <v>330</v>
      </c>
      <c r="E64" s="209" t="s">
        <v>331</v>
      </c>
      <c r="F64" s="209" t="s">
        <v>332</v>
      </c>
      <c r="G64" s="209" t="s">
        <v>83</v>
      </c>
      <c r="H64" s="211"/>
      <c r="I64" s="211" t="s">
        <v>109</v>
      </c>
      <c r="J64" s="208"/>
    </row>
    <row r="65" spans="1:10" ht="49.5">
      <c r="A65" s="204" t="s">
        <v>96</v>
      </c>
      <c r="B65" s="209" t="s">
        <v>333</v>
      </c>
      <c r="C65" s="210">
        <v>1</v>
      </c>
      <c r="D65" s="209" t="s">
        <v>334</v>
      </c>
      <c r="E65" s="209" t="s">
        <v>335</v>
      </c>
      <c r="F65" s="209" t="s">
        <v>336</v>
      </c>
      <c r="G65" s="209" t="s">
        <v>83</v>
      </c>
      <c r="H65" s="211"/>
      <c r="I65" s="211" t="s">
        <v>109</v>
      </c>
      <c r="J65" s="208"/>
    </row>
    <row r="66" spans="1:10" ht="49.5">
      <c r="A66" s="204" t="s">
        <v>96</v>
      </c>
      <c r="B66" s="209" t="s">
        <v>337</v>
      </c>
      <c r="C66" s="210">
        <v>1</v>
      </c>
      <c r="D66" s="209" t="s">
        <v>338</v>
      </c>
      <c r="E66" s="209" t="s">
        <v>339</v>
      </c>
      <c r="F66" s="209" t="s">
        <v>340</v>
      </c>
      <c r="G66" s="209" t="s">
        <v>83</v>
      </c>
      <c r="H66" s="211"/>
      <c r="I66" s="211" t="s">
        <v>109</v>
      </c>
      <c r="J66" s="208"/>
    </row>
    <row r="67" spans="1:10" ht="49.5">
      <c r="A67" s="204" t="s">
        <v>100</v>
      </c>
      <c r="B67" s="209" t="s">
        <v>341</v>
      </c>
      <c r="C67" s="210">
        <v>1</v>
      </c>
      <c r="D67" s="209" t="s">
        <v>342</v>
      </c>
      <c r="E67" s="209" t="s">
        <v>343</v>
      </c>
      <c r="F67" s="209" t="s">
        <v>344</v>
      </c>
      <c r="G67" s="209" t="s">
        <v>83</v>
      </c>
      <c r="H67" s="211"/>
      <c r="I67" s="211" t="s">
        <v>109</v>
      </c>
      <c r="J67" s="208"/>
    </row>
    <row r="68" spans="1:10" ht="49.5">
      <c r="A68" s="204" t="s">
        <v>123</v>
      </c>
      <c r="B68" s="209" t="s">
        <v>345</v>
      </c>
      <c r="C68" s="210">
        <v>1</v>
      </c>
      <c r="D68" s="209" t="s">
        <v>346</v>
      </c>
      <c r="E68" s="209" t="s">
        <v>347</v>
      </c>
      <c r="F68" s="209" t="s">
        <v>348</v>
      </c>
      <c r="G68" s="209" t="s">
        <v>83</v>
      </c>
      <c r="H68" s="211"/>
      <c r="I68" s="211" t="s">
        <v>109</v>
      </c>
      <c r="J68" s="208"/>
    </row>
    <row r="69" spans="1:10" ht="49.5">
      <c r="A69" s="204" t="s">
        <v>115</v>
      </c>
      <c r="B69" s="209" t="s">
        <v>349</v>
      </c>
      <c r="C69" s="210">
        <v>2</v>
      </c>
      <c r="D69" s="209" t="s">
        <v>350</v>
      </c>
      <c r="E69" s="209" t="s">
        <v>351</v>
      </c>
      <c r="F69" s="209" t="s">
        <v>352</v>
      </c>
      <c r="G69" s="209" t="s">
        <v>83</v>
      </c>
      <c r="H69" s="211"/>
      <c r="I69" s="211" t="s">
        <v>109</v>
      </c>
      <c r="J69" s="208"/>
    </row>
    <row r="70" spans="1:10" ht="32.25" customHeight="1">
      <c r="A70" s="204" t="s">
        <v>100</v>
      </c>
      <c r="B70" s="209" t="s">
        <v>353</v>
      </c>
      <c r="C70" s="210">
        <v>1</v>
      </c>
      <c r="D70" s="209" t="s">
        <v>354</v>
      </c>
      <c r="E70" s="209" t="s">
        <v>355</v>
      </c>
      <c r="F70" s="209" t="s">
        <v>356</v>
      </c>
      <c r="G70" s="209" t="s">
        <v>83</v>
      </c>
      <c r="H70" s="211"/>
      <c r="I70" s="211" t="s">
        <v>109</v>
      </c>
      <c r="J70" s="208"/>
    </row>
    <row r="71" spans="1:10" ht="49.5">
      <c r="A71" s="204" t="s">
        <v>77</v>
      </c>
      <c r="B71" s="209" t="s">
        <v>357</v>
      </c>
      <c r="C71" s="210">
        <v>1</v>
      </c>
      <c r="D71" s="209" t="s">
        <v>358</v>
      </c>
      <c r="E71" s="209" t="s">
        <v>359</v>
      </c>
      <c r="F71" s="209" t="s">
        <v>360</v>
      </c>
      <c r="G71" s="209" t="s">
        <v>83</v>
      </c>
      <c r="H71" s="211"/>
      <c r="I71" s="211" t="s">
        <v>109</v>
      </c>
      <c r="J71" s="208"/>
    </row>
    <row r="72" spans="1:10" ht="49.5">
      <c r="A72" s="204" t="s">
        <v>77</v>
      </c>
      <c r="B72" s="209" t="s">
        <v>361</v>
      </c>
      <c r="C72" s="210">
        <v>1</v>
      </c>
      <c r="D72" s="209" t="s">
        <v>362</v>
      </c>
      <c r="E72" s="209" t="s">
        <v>363</v>
      </c>
      <c r="F72" s="209" t="s">
        <v>364</v>
      </c>
      <c r="G72" s="209" t="s">
        <v>83</v>
      </c>
      <c r="H72" s="211"/>
      <c r="I72" s="211" t="s">
        <v>109</v>
      </c>
      <c r="J72" s="208"/>
    </row>
    <row r="73" spans="1:10" ht="49.5">
      <c r="A73" s="204" t="s">
        <v>136</v>
      </c>
      <c r="B73" s="209" t="s">
        <v>365</v>
      </c>
      <c r="C73" s="210" t="s">
        <v>197</v>
      </c>
      <c r="D73" s="209" t="s">
        <v>366</v>
      </c>
      <c r="E73" s="209" t="s">
        <v>367</v>
      </c>
      <c r="F73" s="209" t="s">
        <v>368</v>
      </c>
      <c r="G73" s="209" t="s">
        <v>83</v>
      </c>
      <c r="H73" s="211"/>
      <c r="I73" s="211" t="s">
        <v>84</v>
      </c>
      <c r="J73" s="208"/>
    </row>
    <row r="74" spans="1:10" ht="49.5">
      <c r="A74" s="204" t="s">
        <v>123</v>
      </c>
      <c r="B74" s="209" t="s">
        <v>369</v>
      </c>
      <c r="C74" s="210">
        <v>2</v>
      </c>
      <c r="D74" s="209" t="s">
        <v>370</v>
      </c>
      <c r="E74" s="209" t="s">
        <v>371</v>
      </c>
      <c r="F74" s="209" t="s">
        <v>372</v>
      </c>
      <c r="G74" s="209" t="s">
        <v>83</v>
      </c>
      <c r="H74" s="211"/>
      <c r="I74" s="211" t="s">
        <v>109</v>
      </c>
      <c r="J74" s="208"/>
    </row>
    <row r="75" spans="1:10" ht="49.5">
      <c r="A75" s="204" t="s">
        <v>100</v>
      </c>
      <c r="B75" s="209" t="s">
        <v>373</v>
      </c>
      <c r="C75" s="210" t="s">
        <v>197</v>
      </c>
      <c r="D75" s="209" t="s">
        <v>374</v>
      </c>
      <c r="E75" s="209" t="s">
        <v>375</v>
      </c>
      <c r="F75" s="209" t="s">
        <v>376</v>
      </c>
      <c r="G75" s="209" t="s">
        <v>83</v>
      </c>
      <c r="H75" s="211"/>
      <c r="I75" s="211" t="s">
        <v>84</v>
      </c>
      <c r="J75" s="208"/>
    </row>
    <row r="76" spans="1:10" ht="66">
      <c r="A76" s="204" t="s">
        <v>77</v>
      </c>
      <c r="B76" s="209" t="s">
        <v>377</v>
      </c>
      <c r="C76" s="210" t="s">
        <v>86</v>
      </c>
      <c r="D76" s="209" t="s">
        <v>378</v>
      </c>
      <c r="E76" s="209" t="s">
        <v>379</v>
      </c>
      <c r="F76" s="209" t="s">
        <v>380</v>
      </c>
      <c r="G76" s="209" t="s">
        <v>89</v>
      </c>
      <c r="H76" s="211" t="s">
        <v>90</v>
      </c>
      <c r="I76" s="211" t="s">
        <v>84</v>
      </c>
      <c r="J76" s="208"/>
    </row>
    <row r="77" spans="1:10" ht="49.5">
      <c r="A77" s="204" t="s">
        <v>123</v>
      </c>
      <c r="B77" s="209" t="s">
        <v>381</v>
      </c>
      <c r="C77" s="210" t="s">
        <v>197</v>
      </c>
      <c r="D77" s="209" t="s">
        <v>382</v>
      </c>
      <c r="E77" s="209" t="s">
        <v>383</v>
      </c>
      <c r="F77" s="209" t="s">
        <v>384</v>
      </c>
      <c r="G77" s="209" t="s">
        <v>83</v>
      </c>
      <c r="H77" s="211"/>
      <c r="I77" s="211" t="s">
        <v>84</v>
      </c>
      <c r="J77" s="208"/>
    </row>
    <row r="78" spans="1:10" ht="49.5">
      <c r="A78" s="204" t="s">
        <v>100</v>
      </c>
      <c r="B78" s="209" t="s">
        <v>385</v>
      </c>
      <c r="C78" s="210">
        <v>2</v>
      </c>
      <c r="D78" s="209" t="s">
        <v>386</v>
      </c>
      <c r="E78" s="209" t="s">
        <v>387</v>
      </c>
      <c r="F78" s="209" t="s">
        <v>388</v>
      </c>
      <c r="G78" s="209" t="s">
        <v>83</v>
      </c>
      <c r="H78" s="211"/>
      <c r="I78" s="211" t="s">
        <v>109</v>
      </c>
      <c r="J78" s="208"/>
    </row>
    <row r="79" spans="1:10" ht="49.5">
      <c r="A79" s="204" t="s">
        <v>96</v>
      </c>
      <c r="B79" s="209" t="s">
        <v>389</v>
      </c>
      <c r="C79" s="210" t="s">
        <v>92</v>
      </c>
      <c r="D79" s="209" t="s">
        <v>390</v>
      </c>
      <c r="E79" s="209" t="s">
        <v>391</v>
      </c>
      <c r="F79" s="209" t="s">
        <v>392</v>
      </c>
      <c r="G79" s="209" t="s">
        <v>83</v>
      </c>
      <c r="H79" s="211"/>
      <c r="I79" s="211" t="s">
        <v>84</v>
      </c>
      <c r="J79" s="208"/>
    </row>
    <row r="80" spans="1:10" ht="66">
      <c r="A80" s="204" t="s">
        <v>77</v>
      </c>
      <c r="B80" s="209" t="s">
        <v>393</v>
      </c>
      <c r="C80" s="210" t="s">
        <v>92</v>
      </c>
      <c r="D80" s="209" t="s">
        <v>394</v>
      </c>
      <c r="E80" s="209" t="s">
        <v>395</v>
      </c>
      <c r="F80" s="209" t="s">
        <v>396</v>
      </c>
      <c r="G80" s="209" t="s">
        <v>83</v>
      </c>
      <c r="H80" s="211"/>
      <c r="I80" s="211" t="s">
        <v>84</v>
      </c>
      <c r="J80" s="208"/>
    </row>
    <row r="81" spans="1:10" ht="49.5">
      <c r="A81" s="215" t="s">
        <v>115</v>
      </c>
      <c r="B81" s="216" t="s">
        <v>397</v>
      </c>
      <c r="C81" s="217" t="s">
        <v>197</v>
      </c>
      <c r="D81" s="216" t="s">
        <v>398</v>
      </c>
      <c r="E81" s="216" t="s">
        <v>399</v>
      </c>
      <c r="F81" s="216" t="s">
        <v>400</v>
      </c>
      <c r="G81" s="216" t="s">
        <v>89</v>
      </c>
      <c r="H81" s="218" t="s">
        <v>40</v>
      </c>
      <c r="I81" s="218" t="s">
        <v>84</v>
      </c>
      <c r="J81" s="208"/>
    </row>
    <row r="82" spans="1:10" ht="49.5">
      <c r="A82" s="204" t="s">
        <v>100</v>
      </c>
      <c r="B82" s="209" t="s">
        <v>401</v>
      </c>
      <c r="C82" s="212" t="s">
        <v>79</v>
      </c>
      <c r="D82" s="209" t="s">
        <v>402</v>
      </c>
      <c r="E82" s="209" t="s">
        <v>403</v>
      </c>
      <c r="F82" s="209" t="s">
        <v>404</v>
      </c>
      <c r="G82" s="209" t="s">
        <v>89</v>
      </c>
      <c r="H82" s="209" t="s">
        <v>33</v>
      </c>
      <c r="I82" s="209" t="s">
        <v>84</v>
      </c>
      <c r="J82" s="208"/>
    </row>
    <row r="83" spans="1:10" ht="39.75" customHeight="1">
      <c r="A83" s="204" t="s">
        <v>77</v>
      </c>
      <c r="B83" s="209" t="s">
        <v>405</v>
      </c>
      <c r="C83" s="210">
        <v>1</v>
      </c>
      <c r="D83" s="209" t="s">
        <v>406</v>
      </c>
      <c r="E83" s="209" t="s">
        <v>407</v>
      </c>
      <c r="F83" s="209" t="s">
        <v>408</v>
      </c>
      <c r="G83" s="209" t="s">
        <v>409</v>
      </c>
      <c r="H83" s="211"/>
      <c r="I83" s="211" t="s">
        <v>109</v>
      </c>
      <c r="J83" s="208"/>
    </row>
    <row r="84" spans="1:10" ht="32.25" customHeight="1">
      <c r="A84" s="204" t="s">
        <v>96</v>
      </c>
      <c r="B84" s="209" t="s">
        <v>410</v>
      </c>
      <c r="C84" s="210">
        <v>4</v>
      </c>
      <c r="D84" s="209" t="s">
        <v>43</v>
      </c>
      <c r="E84" s="209" t="s">
        <v>411</v>
      </c>
      <c r="F84" s="209" t="s">
        <v>412</v>
      </c>
      <c r="G84" s="209" t="s">
        <v>119</v>
      </c>
      <c r="H84" s="211"/>
      <c r="I84" s="211" t="s">
        <v>109</v>
      </c>
      <c r="J84" s="208"/>
    </row>
    <row r="85" spans="1:10" ht="49.5">
      <c r="A85" s="204" t="s">
        <v>104</v>
      </c>
      <c r="B85" s="209" t="s">
        <v>413</v>
      </c>
      <c r="C85" s="210">
        <v>3</v>
      </c>
      <c r="D85" s="209" t="s">
        <v>414</v>
      </c>
      <c r="E85" s="209" t="s">
        <v>415</v>
      </c>
      <c r="F85" s="209" t="s">
        <v>416</v>
      </c>
      <c r="G85" s="209" t="s">
        <v>83</v>
      </c>
      <c r="H85" s="211"/>
      <c r="I85" s="211" t="s">
        <v>109</v>
      </c>
      <c r="J85" s="208"/>
    </row>
    <row r="86" spans="1:10" ht="66">
      <c r="A86" s="204" t="s">
        <v>77</v>
      </c>
      <c r="B86" s="209" t="s">
        <v>417</v>
      </c>
      <c r="C86" s="210">
        <v>1</v>
      </c>
      <c r="D86" s="209" t="s">
        <v>418</v>
      </c>
      <c r="E86" s="209" t="s">
        <v>419</v>
      </c>
      <c r="F86" s="209" t="s">
        <v>420</v>
      </c>
      <c r="G86" s="209" t="s">
        <v>83</v>
      </c>
      <c r="H86" s="211"/>
      <c r="I86" s="211" t="s">
        <v>109</v>
      </c>
      <c r="J86" s="208"/>
    </row>
    <row r="87" spans="1:10" ht="33">
      <c r="A87" s="219" t="s">
        <v>77</v>
      </c>
      <c r="B87" s="209" t="s">
        <v>421</v>
      </c>
      <c r="C87" s="220">
        <v>5</v>
      </c>
      <c r="D87" s="221" t="s">
        <v>22</v>
      </c>
      <c r="E87" s="221" t="s">
        <v>422</v>
      </c>
      <c r="F87" s="221" t="s">
        <v>423</v>
      </c>
      <c r="G87" s="221" t="s">
        <v>119</v>
      </c>
      <c r="H87" s="222"/>
      <c r="I87" s="222" t="s">
        <v>109</v>
      </c>
      <c r="J87" s="208"/>
    </row>
    <row r="88" spans="1:10" ht="40.5" customHeight="1">
      <c r="A88" s="204" t="s">
        <v>104</v>
      </c>
      <c r="B88" s="209" t="s">
        <v>424</v>
      </c>
      <c r="C88" s="210">
        <v>2</v>
      </c>
      <c r="D88" s="209" t="s">
        <v>425</v>
      </c>
      <c r="E88" s="209" t="s">
        <v>426</v>
      </c>
      <c r="F88" s="209" t="s">
        <v>427</v>
      </c>
      <c r="G88" s="209" t="s">
        <v>428</v>
      </c>
      <c r="H88" s="211"/>
      <c r="I88" s="211" t="s">
        <v>109</v>
      </c>
      <c r="J88" s="208"/>
    </row>
    <row r="89" spans="1:10" ht="49.5">
      <c r="A89" s="204" t="s">
        <v>123</v>
      </c>
      <c r="B89" s="209" t="s">
        <v>429</v>
      </c>
      <c r="C89" s="210">
        <v>1</v>
      </c>
      <c r="D89" s="209" t="s">
        <v>430</v>
      </c>
      <c r="E89" s="209" t="s">
        <v>431</v>
      </c>
      <c r="F89" s="209" t="s">
        <v>432</v>
      </c>
      <c r="G89" s="209" t="s">
        <v>83</v>
      </c>
      <c r="H89" s="211"/>
      <c r="I89" s="211" t="s">
        <v>109</v>
      </c>
      <c r="J89" s="208"/>
    </row>
    <row r="90" spans="1:10" ht="49.5">
      <c r="A90" s="204" t="s">
        <v>100</v>
      </c>
      <c r="B90" s="209" t="s">
        <v>433</v>
      </c>
      <c r="C90" s="210">
        <v>2</v>
      </c>
      <c r="D90" s="209" t="s">
        <v>434</v>
      </c>
      <c r="E90" s="209" t="s">
        <v>435</v>
      </c>
      <c r="F90" s="209" t="s">
        <v>436</v>
      </c>
      <c r="G90" s="209" t="s">
        <v>83</v>
      </c>
      <c r="H90" s="211"/>
      <c r="I90" s="211" t="s">
        <v>109</v>
      </c>
      <c r="J90" s="208"/>
    </row>
    <row r="91" spans="1:10" ht="49.5">
      <c r="A91" s="209" t="s">
        <v>100</v>
      </c>
      <c r="B91" s="209" t="s">
        <v>437</v>
      </c>
      <c r="C91" s="210">
        <v>1</v>
      </c>
      <c r="D91" s="209" t="s">
        <v>438</v>
      </c>
      <c r="E91" s="209" t="s">
        <v>439</v>
      </c>
      <c r="F91" s="209" t="s">
        <v>440</v>
      </c>
      <c r="G91" s="209" t="s">
        <v>83</v>
      </c>
      <c r="H91" s="211"/>
      <c r="I91" s="211" t="s">
        <v>109</v>
      </c>
      <c r="J91" s="208"/>
    </row>
    <row r="92" spans="1:10" ht="49.5">
      <c r="A92" s="209" t="s">
        <v>96</v>
      </c>
      <c r="B92" s="209" t="s">
        <v>441</v>
      </c>
      <c r="C92" s="210" t="s">
        <v>79</v>
      </c>
      <c r="D92" s="209" t="s">
        <v>442</v>
      </c>
      <c r="E92" s="209" t="s">
        <v>443</v>
      </c>
      <c r="F92" s="209" t="s">
        <v>444</v>
      </c>
      <c r="G92" s="216" t="s">
        <v>89</v>
      </c>
      <c r="H92" s="211" t="s">
        <v>43</v>
      </c>
      <c r="I92" s="211" t="s">
        <v>84</v>
      </c>
      <c r="J92" s="208"/>
    </row>
    <row r="93" spans="1:10" ht="49.5">
      <c r="A93" s="209" t="s">
        <v>96</v>
      </c>
      <c r="B93" s="209" t="s">
        <v>445</v>
      </c>
      <c r="C93" s="210" t="s">
        <v>79</v>
      </c>
      <c r="D93" s="209" t="s">
        <v>446</v>
      </c>
      <c r="E93" s="209" t="s">
        <v>447</v>
      </c>
      <c r="F93" s="209" t="s">
        <v>448</v>
      </c>
      <c r="G93" s="209" t="s">
        <v>89</v>
      </c>
      <c r="H93" s="211" t="s">
        <v>43</v>
      </c>
      <c r="I93" s="211" t="s">
        <v>84</v>
      </c>
      <c r="J93" s="208"/>
    </row>
    <row r="94" spans="1:10" ht="66">
      <c r="A94" s="209" t="s">
        <v>96</v>
      </c>
      <c r="B94" s="209" t="s">
        <v>449</v>
      </c>
      <c r="C94" s="210" t="s">
        <v>197</v>
      </c>
      <c r="D94" s="209" t="s">
        <v>450</v>
      </c>
      <c r="E94" s="209" t="s">
        <v>451</v>
      </c>
      <c r="F94" s="209" t="s">
        <v>452</v>
      </c>
      <c r="G94" s="216" t="s">
        <v>83</v>
      </c>
      <c r="H94" s="211"/>
      <c r="I94" s="211" t="s">
        <v>84</v>
      </c>
      <c r="J94" s="208"/>
    </row>
    <row r="95" spans="1:10" ht="49.5">
      <c r="A95" s="209" t="s">
        <v>96</v>
      </c>
      <c r="B95" s="209" t="s">
        <v>453</v>
      </c>
      <c r="C95" s="210">
        <v>1</v>
      </c>
      <c r="D95" s="209" t="s">
        <v>454</v>
      </c>
      <c r="E95" s="209" t="s">
        <v>455</v>
      </c>
      <c r="F95" s="209" t="s">
        <v>456</v>
      </c>
      <c r="G95" s="209" t="s">
        <v>83</v>
      </c>
      <c r="H95" s="211"/>
      <c r="I95" s="211" t="s">
        <v>109</v>
      </c>
      <c r="J95" s="208"/>
    </row>
    <row r="96" spans="1:10" s="223" customFormat="1" hidden="1">
      <c r="C96" s="226"/>
      <c r="E96" s="227"/>
      <c r="J96" s="208"/>
    </row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</sheetData>
  <mergeCells count="2">
    <mergeCell ref="A1:I1"/>
    <mergeCell ref="A2:I2"/>
  </mergeCells>
  <pageMargins left="0.25" right="0.25" top="0.75" bottom="0.75" header="0.511811023622047" footer="0.511811023622047"/>
  <pageSetup paperSize="9" fitToHeight="0" orientation="landscape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DC468-4625-4982-A188-91A158E4C2E9}">
  <sheetPr>
    <tabColor theme="8" tint="-0.499984740745262"/>
  </sheetPr>
  <dimension ref="A1:P41"/>
  <sheetViews>
    <sheetView workbookViewId="0">
      <selection activeCell="H16" sqref="H16"/>
    </sheetView>
  </sheetViews>
  <sheetFormatPr defaultRowHeight="15"/>
  <cols>
    <col min="2" max="2" width="9" customWidth="1"/>
    <col min="3" max="3" width="21.42578125" customWidth="1"/>
    <col min="4" max="4" width="12.5703125" customWidth="1"/>
    <col min="5" max="5" width="10.5703125" customWidth="1"/>
    <col min="6" max="6" width="11" customWidth="1"/>
    <col min="7" max="7" width="10.5703125" style="58" customWidth="1"/>
    <col min="8" max="8" width="5.28515625" customWidth="1"/>
    <col min="9" max="9" width="32" customWidth="1"/>
    <col min="10" max="10" width="13.5703125" customWidth="1"/>
    <col min="11" max="11" width="12.85546875" customWidth="1"/>
    <col min="12" max="12" width="12.140625" customWidth="1"/>
    <col min="13" max="13" width="11.85546875" customWidth="1"/>
    <col min="19" max="19" width="10.42578125" customWidth="1"/>
  </cols>
  <sheetData>
    <row r="1" spans="1:16" ht="15" customHeight="1">
      <c r="A1" s="308" t="s">
        <v>457</v>
      </c>
      <c r="B1" s="309"/>
      <c r="C1" s="309"/>
      <c r="D1" s="309"/>
      <c r="E1" s="309"/>
      <c r="F1" s="309"/>
      <c r="G1" s="309"/>
      <c r="I1" s="307" t="s">
        <v>458</v>
      </c>
      <c r="J1" s="307"/>
      <c r="K1" s="307"/>
      <c r="L1" s="307"/>
      <c r="M1" s="307"/>
    </row>
    <row r="2" spans="1:16" ht="15" customHeight="1">
      <c r="A2" s="309"/>
      <c r="B2" s="309"/>
      <c r="C2" s="309"/>
      <c r="D2" s="309"/>
      <c r="E2" s="309"/>
      <c r="F2" s="309"/>
      <c r="G2" s="309"/>
      <c r="I2" s="307"/>
      <c r="J2" s="307"/>
      <c r="K2" s="307"/>
      <c r="L2" s="307"/>
      <c r="M2" s="307"/>
    </row>
    <row r="3" spans="1:16">
      <c r="A3" s="161" t="s">
        <v>459</v>
      </c>
      <c r="B3" s="161" t="s">
        <v>68</v>
      </c>
      <c r="C3" s="161" t="s">
        <v>460</v>
      </c>
      <c r="D3" s="161" t="s">
        <v>461</v>
      </c>
      <c r="E3" s="161" t="s">
        <v>462</v>
      </c>
      <c r="F3" s="161" t="s">
        <v>463</v>
      </c>
      <c r="G3" s="161" t="s">
        <v>464</v>
      </c>
      <c r="H3" s="53"/>
      <c r="I3" s="63"/>
      <c r="J3" s="57" t="s">
        <v>461</v>
      </c>
      <c r="K3" s="57" t="s">
        <v>462</v>
      </c>
      <c r="L3" s="57" t="s">
        <v>463</v>
      </c>
      <c r="M3" s="57" t="s">
        <v>464</v>
      </c>
    </row>
    <row r="4" spans="1:16" ht="16.5" customHeight="1">
      <c r="A4" s="87" t="s">
        <v>421</v>
      </c>
      <c r="B4" s="88" t="s">
        <v>465</v>
      </c>
      <c r="C4" s="89" t="s">
        <v>422</v>
      </c>
      <c r="D4" s="99">
        <v>174.03</v>
      </c>
      <c r="E4" s="100">
        <v>61.21</v>
      </c>
      <c r="F4" s="101">
        <v>32.413392857142803</v>
      </c>
      <c r="G4" s="118">
        <v>18.524000000000001</v>
      </c>
      <c r="H4" s="55"/>
      <c r="I4" s="57" t="s">
        <v>466</v>
      </c>
      <c r="J4" s="113">
        <v>350</v>
      </c>
      <c r="K4" s="114">
        <v>120</v>
      </c>
      <c r="L4" s="114">
        <v>90</v>
      </c>
      <c r="M4" s="114">
        <v>45</v>
      </c>
    </row>
    <row r="5" spans="1:16">
      <c r="A5" s="43" t="s">
        <v>120</v>
      </c>
      <c r="B5" s="66" t="s">
        <v>467</v>
      </c>
      <c r="C5" s="74" t="s">
        <v>121</v>
      </c>
      <c r="D5" s="44"/>
      <c r="E5" s="122">
        <v>72.91</v>
      </c>
      <c r="F5" s="123">
        <v>61.944622425629198</v>
      </c>
      <c r="G5" s="102">
        <v>18.155999999999999</v>
      </c>
      <c r="H5" s="55"/>
      <c r="I5" s="57" t="s">
        <v>468</v>
      </c>
      <c r="J5" s="114">
        <v>300</v>
      </c>
      <c r="K5" s="114">
        <v>90</v>
      </c>
      <c r="L5" s="114">
        <v>60</v>
      </c>
      <c r="M5" s="114">
        <v>30</v>
      </c>
    </row>
    <row r="6" spans="1:16">
      <c r="A6" s="82" t="s">
        <v>410</v>
      </c>
      <c r="B6" s="83" t="s">
        <v>469</v>
      </c>
      <c r="C6" s="84" t="s">
        <v>411</v>
      </c>
      <c r="D6" s="85"/>
      <c r="E6" s="103">
        <v>65.400000000000006</v>
      </c>
      <c r="F6" s="123">
        <v>57.789648033126198</v>
      </c>
      <c r="G6" s="104">
        <v>20.367999999999999</v>
      </c>
      <c r="H6" s="56"/>
      <c r="I6" s="57" t="s">
        <v>470</v>
      </c>
      <c r="J6" s="113">
        <v>1</v>
      </c>
      <c r="K6" s="98">
        <v>3</v>
      </c>
      <c r="L6" s="113">
        <v>10</v>
      </c>
      <c r="M6" s="113">
        <v>36</v>
      </c>
    </row>
    <row r="7" spans="1:16" ht="15" customHeight="1">
      <c r="A7" s="45" t="s">
        <v>272</v>
      </c>
      <c r="B7" s="67" t="s">
        <v>465</v>
      </c>
      <c r="C7" s="75" t="s">
        <v>471</v>
      </c>
      <c r="D7" s="46"/>
      <c r="E7" s="105"/>
      <c r="F7" s="101">
        <v>34.2216666666666</v>
      </c>
      <c r="G7" s="104">
        <v>21.678000000000001</v>
      </c>
      <c r="H7" s="55"/>
      <c r="I7" s="57" t="s">
        <v>472</v>
      </c>
      <c r="J7" s="127">
        <v>174.03</v>
      </c>
      <c r="K7" s="128">
        <f>AVERAGE(E5:E7)</f>
        <v>69.155000000000001</v>
      </c>
      <c r="L7" s="128">
        <f>AVERAGE(F5:F14)</f>
        <v>42.483846791431674</v>
      </c>
      <c r="M7" s="128">
        <f>AVERAGE(G5:G40)</f>
        <v>21.633971428571432</v>
      </c>
      <c r="O7" s="61"/>
      <c r="P7" s="61"/>
    </row>
    <row r="8" spans="1:16" ht="15" customHeight="1">
      <c r="A8" s="47" t="s">
        <v>116</v>
      </c>
      <c r="B8" s="68" t="s">
        <v>473</v>
      </c>
      <c r="C8" s="75" t="s">
        <v>117</v>
      </c>
      <c r="D8" s="46"/>
      <c r="E8" s="105"/>
      <c r="F8" s="123">
        <v>43.516811594202899</v>
      </c>
      <c r="G8" s="104">
        <v>22.082000000000001</v>
      </c>
      <c r="H8" s="55"/>
      <c r="I8" s="57" t="s">
        <v>474</v>
      </c>
      <c r="J8" s="115">
        <v>1</v>
      </c>
      <c r="K8" s="115">
        <v>3</v>
      </c>
      <c r="L8" s="115">
        <v>8</v>
      </c>
      <c r="M8" s="115">
        <v>21</v>
      </c>
    </row>
    <row r="9" spans="1:16">
      <c r="A9" s="47" t="s">
        <v>124</v>
      </c>
      <c r="B9" s="68" t="s">
        <v>475</v>
      </c>
      <c r="C9" s="75" t="s">
        <v>126</v>
      </c>
      <c r="D9" s="46"/>
      <c r="E9" s="105"/>
      <c r="F9" s="123">
        <v>51.051671309192102</v>
      </c>
      <c r="G9" s="125">
        <v>22.922000000000001</v>
      </c>
      <c r="H9" s="55"/>
      <c r="I9" s="57" t="s">
        <v>476</v>
      </c>
      <c r="J9" s="119">
        <f>J8/J6</f>
        <v>1</v>
      </c>
      <c r="K9" s="119">
        <f t="shared" ref="K9:M9" si="0">K8/K6</f>
        <v>1</v>
      </c>
      <c r="L9" s="119">
        <f t="shared" si="0"/>
        <v>0.8</v>
      </c>
      <c r="M9" s="119">
        <f t="shared" si="0"/>
        <v>0.58333333333333337</v>
      </c>
    </row>
    <row r="10" spans="1:16">
      <c r="A10" s="47" t="s">
        <v>137</v>
      </c>
      <c r="B10" s="68" t="s">
        <v>477</v>
      </c>
      <c r="C10" s="75" t="s">
        <v>139</v>
      </c>
      <c r="D10" s="46"/>
      <c r="E10" s="105"/>
      <c r="F10" s="101">
        <v>33.063519313304703</v>
      </c>
      <c r="G10" s="104">
        <v>22.725999999999999</v>
      </c>
      <c r="H10" s="55"/>
      <c r="I10" s="57" t="s">
        <v>478</v>
      </c>
      <c r="J10" s="115">
        <v>1</v>
      </c>
      <c r="K10" s="98">
        <v>2</v>
      </c>
      <c r="L10" s="113">
        <v>5</v>
      </c>
      <c r="M10" s="113">
        <v>27</v>
      </c>
    </row>
    <row r="11" spans="1:16">
      <c r="A11" s="47" t="s">
        <v>141</v>
      </c>
      <c r="B11" s="68" t="s">
        <v>479</v>
      </c>
      <c r="C11" s="75" t="s">
        <v>143</v>
      </c>
      <c r="D11" s="46"/>
      <c r="E11" s="105"/>
      <c r="F11" s="101">
        <v>27.651813471502599</v>
      </c>
      <c r="G11" s="104">
        <v>20.056999999999999</v>
      </c>
      <c r="H11" s="55"/>
      <c r="I11" s="57" t="s">
        <v>480</v>
      </c>
      <c r="J11" s="120">
        <f>J10/J6</f>
        <v>1</v>
      </c>
      <c r="K11" s="120">
        <f t="shared" ref="K11:M11" si="1">K10/K6</f>
        <v>0.66666666666666663</v>
      </c>
      <c r="L11" s="120">
        <f t="shared" si="1"/>
        <v>0.5</v>
      </c>
      <c r="M11" s="120">
        <f t="shared" si="1"/>
        <v>0.75</v>
      </c>
    </row>
    <row r="12" spans="1:16">
      <c r="A12" s="47" t="s">
        <v>132</v>
      </c>
      <c r="B12" s="68" t="s">
        <v>481</v>
      </c>
      <c r="C12" s="75" t="s">
        <v>134</v>
      </c>
      <c r="D12" s="46"/>
      <c r="E12" s="105"/>
      <c r="F12" s="101">
        <v>27.386363636363601</v>
      </c>
      <c r="G12" s="104">
        <v>15.832000000000001</v>
      </c>
      <c r="H12" s="55"/>
      <c r="I12" s="254" t="s">
        <v>482</v>
      </c>
      <c r="J12" s="306">
        <f>(SUM(J9:M9) + SUM(J11:M11))/8</f>
        <v>0.78749999999999998</v>
      </c>
      <c r="K12" s="306"/>
      <c r="L12" s="306"/>
      <c r="M12" s="306"/>
    </row>
    <row r="13" spans="1:16">
      <c r="A13" s="76" t="s">
        <v>413</v>
      </c>
      <c r="B13" s="77" t="s">
        <v>481</v>
      </c>
      <c r="C13" s="78" t="s">
        <v>415</v>
      </c>
      <c r="D13" s="79"/>
      <c r="E13" s="106"/>
      <c r="F13" s="124">
        <v>45.728504672897202</v>
      </c>
      <c r="G13" s="104">
        <v>16.542999999999999</v>
      </c>
      <c r="H13" s="55"/>
    </row>
    <row r="14" spans="1:16" ht="15" customHeight="1">
      <c r="A14" s="48" t="s">
        <v>260</v>
      </c>
      <c r="B14" s="69" t="s">
        <v>467</v>
      </c>
      <c r="C14" s="64" t="s">
        <v>262</v>
      </c>
      <c r="D14" s="49"/>
      <c r="E14" s="107"/>
      <c r="F14" s="108"/>
      <c r="G14" s="125">
        <v>28.59</v>
      </c>
      <c r="H14" s="55"/>
    </row>
    <row r="15" spans="1:16" ht="15" customHeight="1">
      <c r="A15" s="48" t="s">
        <v>385</v>
      </c>
      <c r="B15" s="69" t="s">
        <v>467</v>
      </c>
      <c r="C15" s="64" t="s">
        <v>387</v>
      </c>
      <c r="D15" s="49"/>
      <c r="E15" s="107"/>
      <c r="F15" s="108"/>
      <c r="G15" s="125">
        <v>25.436</v>
      </c>
      <c r="H15" s="55"/>
    </row>
    <row r="16" spans="1:16" ht="15" customHeight="1">
      <c r="A16" s="48" t="s">
        <v>293</v>
      </c>
      <c r="B16" s="69" t="s">
        <v>467</v>
      </c>
      <c r="C16" s="64" t="s">
        <v>295</v>
      </c>
      <c r="D16" s="49"/>
      <c r="E16" s="107"/>
      <c r="F16" s="108"/>
      <c r="G16" s="125">
        <v>23.372</v>
      </c>
      <c r="H16" s="55"/>
    </row>
    <row r="17" spans="1:13">
      <c r="A17" s="92" t="s">
        <v>433</v>
      </c>
      <c r="B17" s="93" t="s">
        <v>467</v>
      </c>
      <c r="C17" s="94" t="s">
        <v>435</v>
      </c>
      <c r="D17" s="91"/>
      <c r="E17" s="109"/>
      <c r="F17" s="110"/>
      <c r="G17" s="126">
        <v>28.052</v>
      </c>
      <c r="H17" s="55"/>
    </row>
    <row r="18" spans="1:13">
      <c r="A18" s="48" t="s">
        <v>240</v>
      </c>
      <c r="B18" s="69" t="s">
        <v>469</v>
      </c>
      <c r="C18" s="64" t="s">
        <v>242</v>
      </c>
      <c r="D18" s="49"/>
      <c r="E18" s="107"/>
      <c r="F18" s="108"/>
      <c r="G18" s="104">
        <v>18.567</v>
      </c>
      <c r="H18" s="55"/>
      <c r="I18" s="307" t="s">
        <v>483</v>
      </c>
      <c r="J18" s="307"/>
      <c r="K18" s="307"/>
      <c r="L18" s="307"/>
      <c r="M18" s="307"/>
    </row>
    <row r="19" spans="1:13">
      <c r="A19" s="48" t="s">
        <v>321</v>
      </c>
      <c r="B19" s="69" t="s">
        <v>469</v>
      </c>
      <c r="C19" s="64" t="s">
        <v>323</v>
      </c>
      <c r="D19" s="49"/>
      <c r="E19" s="107"/>
      <c r="F19" s="108"/>
      <c r="G19" s="125">
        <v>29.338999999999999</v>
      </c>
      <c r="H19" s="55"/>
      <c r="I19" s="307"/>
      <c r="J19" s="307"/>
      <c r="K19" s="307"/>
      <c r="L19" s="307"/>
      <c r="M19" s="307"/>
    </row>
    <row r="20" spans="1:13" ht="15" customHeight="1">
      <c r="A20" s="48" t="s">
        <v>325</v>
      </c>
      <c r="B20" s="69" t="s">
        <v>469</v>
      </c>
      <c r="C20" s="64" t="s">
        <v>327</v>
      </c>
      <c r="D20" s="49"/>
      <c r="E20" s="107"/>
      <c r="F20" s="108"/>
      <c r="G20" s="125">
        <v>24.018000000000001</v>
      </c>
      <c r="H20" s="55"/>
      <c r="I20" s="310" t="s">
        <v>484</v>
      </c>
      <c r="J20" s="310"/>
      <c r="K20" s="310"/>
      <c r="L20" s="310"/>
      <c r="M20" s="310"/>
    </row>
    <row r="21" spans="1:13">
      <c r="A21" s="92" t="s">
        <v>317</v>
      </c>
      <c r="B21" s="93" t="s">
        <v>469</v>
      </c>
      <c r="C21" s="94" t="s">
        <v>485</v>
      </c>
      <c r="D21" s="91"/>
      <c r="E21" s="109"/>
      <c r="F21" s="110"/>
      <c r="G21" s="111">
        <v>20.945</v>
      </c>
      <c r="H21" s="55"/>
      <c r="I21" s="310"/>
      <c r="J21" s="310"/>
      <c r="K21" s="310"/>
      <c r="L21" s="310"/>
      <c r="M21" s="310"/>
    </row>
    <row r="22" spans="1:13">
      <c r="A22" s="48" t="s">
        <v>236</v>
      </c>
      <c r="B22" s="69" t="s">
        <v>473</v>
      </c>
      <c r="C22" s="64" t="s">
        <v>238</v>
      </c>
      <c r="D22" s="49"/>
      <c r="E22" s="107"/>
      <c r="F22" s="108"/>
      <c r="G22" s="104">
        <v>22.038</v>
      </c>
      <c r="H22" s="55"/>
      <c r="I22" s="310"/>
      <c r="J22" s="310"/>
      <c r="K22" s="310"/>
      <c r="L22" s="310"/>
      <c r="M22" s="310"/>
    </row>
    <row r="23" spans="1:13">
      <c r="A23" s="48" t="s">
        <v>248</v>
      </c>
      <c r="B23" s="69" t="s">
        <v>473</v>
      </c>
      <c r="C23" s="64" t="s">
        <v>250</v>
      </c>
      <c r="D23" s="49"/>
      <c r="E23" s="107"/>
      <c r="F23" s="108"/>
      <c r="G23" s="125">
        <v>26.783000000000001</v>
      </c>
      <c r="H23" s="55"/>
      <c r="I23" s="310"/>
      <c r="J23" s="310"/>
      <c r="K23" s="310"/>
      <c r="L23" s="310"/>
      <c r="M23" s="310"/>
    </row>
    <row r="24" spans="1:13">
      <c r="A24" s="48" t="s">
        <v>128</v>
      </c>
      <c r="B24" s="69" t="s">
        <v>473</v>
      </c>
      <c r="C24" s="64" t="s">
        <v>130</v>
      </c>
      <c r="D24" s="49"/>
      <c r="E24" s="107"/>
      <c r="F24" s="108"/>
      <c r="G24" s="125">
        <v>26.138999999999999</v>
      </c>
      <c r="H24" s="55"/>
      <c r="I24" s="310"/>
      <c r="J24" s="310"/>
      <c r="K24" s="310"/>
      <c r="L24" s="310"/>
      <c r="M24" s="310"/>
    </row>
    <row r="25" spans="1:13">
      <c r="A25" s="92" t="s">
        <v>349</v>
      </c>
      <c r="B25" s="93" t="s">
        <v>473</v>
      </c>
      <c r="C25" s="94" t="s">
        <v>351</v>
      </c>
      <c r="D25" s="91"/>
      <c r="E25" s="109"/>
      <c r="F25" s="110"/>
      <c r="G25" s="111">
        <v>17.878</v>
      </c>
      <c r="H25" s="55"/>
      <c r="I25" s="310"/>
      <c r="J25" s="310"/>
      <c r="K25" s="310"/>
      <c r="L25" s="310"/>
      <c r="M25" s="310"/>
    </row>
    <row r="26" spans="1:13">
      <c r="A26" s="48" t="s">
        <v>224</v>
      </c>
      <c r="B26" s="69" t="s">
        <v>475</v>
      </c>
      <c r="C26" s="64" t="s">
        <v>226</v>
      </c>
      <c r="D26" s="49"/>
      <c r="E26" s="107"/>
      <c r="F26" s="108"/>
      <c r="G26" s="125">
        <v>29.943999999999999</v>
      </c>
      <c r="H26" s="55"/>
      <c r="I26" s="310"/>
      <c r="J26" s="310"/>
      <c r="K26" s="310"/>
      <c r="L26" s="310"/>
      <c r="M26" s="310"/>
    </row>
    <row r="27" spans="1:13">
      <c r="A27" s="48" t="s">
        <v>284</v>
      </c>
      <c r="B27" s="69" t="s">
        <v>475</v>
      </c>
      <c r="C27" s="64" t="s">
        <v>286</v>
      </c>
      <c r="D27" s="49"/>
      <c r="E27" s="107"/>
      <c r="F27" s="108"/>
      <c r="G27" s="104">
        <v>20.024999999999999</v>
      </c>
      <c r="H27" s="55"/>
      <c r="I27" s="310"/>
      <c r="J27" s="310"/>
      <c r="K27" s="310"/>
      <c r="L27" s="310"/>
      <c r="M27" s="310"/>
    </row>
    <row r="28" spans="1:13">
      <c r="A28" s="48" t="s">
        <v>369</v>
      </c>
      <c r="B28" s="69" t="s">
        <v>475</v>
      </c>
      <c r="C28" s="64" t="s">
        <v>371</v>
      </c>
      <c r="D28" s="49"/>
      <c r="E28" s="107"/>
      <c r="F28" s="108"/>
      <c r="G28" s="125">
        <v>27.05</v>
      </c>
      <c r="H28" s="55"/>
      <c r="I28" s="310"/>
      <c r="J28" s="310"/>
      <c r="K28" s="310"/>
      <c r="L28" s="310"/>
      <c r="M28" s="310"/>
    </row>
    <row r="29" spans="1:13" ht="15" customHeight="1">
      <c r="A29" s="92" t="s">
        <v>184</v>
      </c>
      <c r="B29" s="93" t="s">
        <v>475</v>
      </c>
      <c r="C29" s="94" t="s">
        <v>186</v>
      </c>
      <c r="D29" s="91"/>
      <c r="E29" s="109"/>
      <c r="F29" s="110"/>
      <c r="G29" s="126">
        <v>23.634</v>
      </c>
      <c r="H29" s="55"/>
      <c r="I29" s="310"/>
      <c r="J29" s="310"/>
      <c r="K29" s="310"/>
      <c r="L29" s="310"/>
      <c r="M29" s="310"/>
    </row>
    <row r="30" spans="1:13" ht="15" customHeight="1">
      <c r="A30" s="48" t="s">
        <v>313</v>
      </c>
      <c r="B30" s="69" t="s">
        <v>477</v>
      </c>
      <c r="C30" s="64" t="s">
        <v>315</v>
      </c>
      <c r="D30" s="49"/>
      <c r="E30" s="107"/>
      <c r="F30" s="108"/>
      <c r="G30" s="104">
        <v>19.524999999999999</v>
      </c>
      <c r="H30" s="55"/>
      <c r="I30" s="310"/>
      <c r="J30" s="310"/>
      <c r="K30" s="310"/>
      <c r="L30" s="310"/>
      <c r="M30" s="310"/>
    </row>
    <row r="31" spans="1:13">
      <c r="A31" s="92" t="s">
        <v>309</v>
      </c>
      <c r="B31" s="93" t="s">
        <v>477</v>
      </c>
      <c r="C31" s="94" t="s">
        <v>311</v>
      </c>
      <c r="D31" s="91"/>
      <c r="E31" s="109"/>
      <c r="F31" s="110"/>
      <c r="G31" s="111">
        <v>20.766999999999999</v>
      </c>
      <c r="H31" s="55"/>
      <c r="I31" s="310"/>
      <c r="J31" s="310"/>
      <c r="K31" s="310"/>
      <c r="L31" s="310"/>
      <c r="M31" s="310"/>
    </row>
    <row r="32" spans="1:13">
      <c r="A32" s="48" t="s">
        <v>111</v>
      </c>
      <c r="B32" s="69" t="s">
        <v>479</v>
      </c>
      <c r="C32" s="64" t="s">
        <v>113</v>
      </c>
      <c r="D32" s="49"/>
      <c r="E32" s="107"/>
      <c r="F32" s="108"/>
      <c r="G32" s="125">
        <v>22.143999999999998</v>
      </c>
      <c r="H32" s="55"/>
    </row>
    <row r="33" spans="1:8">
      <c r="A33" s="48" t="s">
        <v>264</v>
      </c>
      <c r="B33" s="69" t="s">
        <v>479</v>
      </c>
      <c r="C33" s="64" t="s">
        <v>266</v>
      </c>
      <c r="D33" s="49"/>
      <c r="E33" s="107"/>
      <c r="F33" s="108"/>
      <c r="G33" s="125">
        <v>20.27</v>
      </c>
      <c r="H33" s="55"/>
    </row>
    <row r="34" spans="1:8">
      <c r="A34" s="92" t="s">
        <v>297</v>
      </c>
      <c r="B34" s="93" t="s">
        <v>479</v>
      </c>
      <c r="C34" s="94" t="s">
        <v>299</v>
      </c>
      <c r="D34" s="91"/>
      <c r="E34" s="109"/>
      <c r="F34" s="110"/>
      <c r="G34" s="111">
        <v>18.347000000000001</v>
      </c>
      <c r="H34" s="55"/>
    </row>
    <row r="35" spans="1:8">
      <c r="A35" s="48" t="s">
        <v>105</v>
      </c>
      <c r="B35" s="69" t="s">
        <v>481</v>
      </c>
      <c r="C35" s="64" t="s">
        <v>107</v>
      </c>
      <c r="D35" s="49"/>
      <c r="E35" s="107"/>
      <c r="F35" s="108"/>
      <c r="G35" s="104">
        <v>14.766</v>
      </c>
      <c r="H35" s="55"/>
    </row>
    <row r="36" spans="1:8">
      <c r="A36" s="48" t="s">
        <v>157</v>
      </c>
      <c r="B36" s="69" t="s">
        <v>481</v>
      </c>
      <c r="C36" s="64" t="s">
        <v>159</v>
      </c>
      <c r="D36" s="49"/>
      <c r="E36" s="107"/>
      <c r="F36" s="108"/>
      <c r="G36" s="125">
        <v>22.405999999999999</v>
      </c>
      <c r="H36" s="55"/>
    </row>
    <row r="37" spans="1:8">
      <c r="A37" s="48" t="s">
        <v>176</v>
      </c>
      <c r="B37" s="69" t="s">
        <v>481</v>
      </c>
      <c r="C37" s="64" t="s">
        <v>178</v>
      </c>
      <c r="D37" s="49"/>
      <c r="E37" s="107"/>
      <c r="F37" s="108"/>
      <c r="G37" s="104">
        <v>17.611000000000001</v>
      </c>
      <c r="H37" s="55"/>
    </row>
    <row r="38" spans="1:8">
      <c r="A38" s="48" t="s">
        <v>180</v>
      </c>
      <c r="B38" s="69" t="s">
        <v>481</v>
      </c>
      <c r="C38" s="64" t="s">
        <v>182</v>
      </c>
      <c r="D38" s="49"/>
      <c r="E38" s="107"/>
      <c r="F38" s="108"/>
      <c r="G38" s="104">
        <v>15.882999999999999</v>
      </c>
      <c r="H38" s="55"/>
    </row>
    <row r="39" spans="1:8">
      <c r="A39" s="51" t="s">
        <v>424</v>
      </c>
      <c r="B39" s="70" t="s">
        <v>481</v>
      </c>
      <c r="C39" s="65" t="s">
        <v>426</v>
      </c>
      <c r="D39" s="52"/>
      <c r="E39" s="112"/>
      <c r="F39" s="108"/>
      <c r="G39" s="104">
        <v>13.295999999999999</v>
      </c>
      <c r="H39" s="55"/>
    </row>
    <row r="40" spans="1:8">
      <c r="A40" s="60"/>
      <c r="B40" s="60"/>
      <c r="C40" s="1"/>
      <c r="D40" s="59"/>
      <c r="E40" s="59"/>
      <c r="F40" s="59"/>
      <c r="G40" s="59"/>
      <c r="H40" s="1"/>
    </row>
    <row r="41" spans="1:8" ht="27.75" customHeight="1">
      <c r="A41" s="60"/>
      <c r="B41" s="60"/>
      <c r="C41" s="1"/>
      <c r="D41" s="1"/>
      <c r="E41" s="1"/>
      <c r="F41" s="1"/>
      <c r="G41" s="1"/>
      <c r="H41" s="1"/>
    </row>
  </sheetData>
  <mergeCells count="5">
    <mergeCell ref="J12:M12"/>
    <mergeCell ref="I18:M19"/>
    <mergeCell ref="A1:G2"/>
    <mergeCell ref="I1:M2"/>
    <mergeCell ref="I20:M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4F84E-8E6D-4D03-B1BD-147C4361EA9D}">
  <sheetPr>
    <tabColor theme="8" tint="-0.499984740745262"/>
  </sheetPr>
  <dimension ref="A1:P43"/>
  <sheetViews>
    <sheetView workbookViewId="0">
      <selection activeCell="I29" sqref="I29"/>
    </sheetView>
  </sheetViews>
  <sheetFormatPr defaultRowHeight="15"/>
  <cols>
    <col min="2" max="2" width="9" customWidth="1"/>
    <col min="3" max="3" width="21.42578125" customWidth="1"/>
    <col min="4" max="5" width="12.5703125" customWidth="1"/>
    <col min="6" max="6" width="10.140625" customWidth="1"/>
    <col min="7" max="7" width="11.28515625" style="58" customWidth="1"/>
    <col min="8" max="8" width="4.42578125" customWidth="1"/>
    <col min="9" max="9" width="26.85546875" customWidth="1"/>
    <col min="10" max="10" width="13.5703125" customWidth="1"/>
    <col min="11" max="11" width="12.85546875" customWidth="1"/>
    <col min="12" max="12" width="12.140625" customWidth="1"/>
    <col min="13" max="13" width="13.28515625" customWidth="1"/>
    <col min="19" max="19" width="10.42578125" customWidth="1"/>
  </cols>
  <sheetData>
    <row r="1" spans="1:16" ht="15" customHeight="1">
      <c r="A1" s="308" t="s">
        <v>486</v>
      </c>
      <c r="B1" s="309"/>
      <c r="C1" s="309"/>
      <c r="D1" s="309"/>
      <c r="E1" s="309"/>
      <c r="F1" s="309"/>
      <c r="G1" s="309"/>
      <c r="I1" s="307" t="s">
        <v>487</v>
      </c>
      <c r="J1" s="307"/>
      <c r="K1" s="307"/>
      <c r="L1" s="307"/>
      <c r="M1" s="307"/>
    </row>
    <row r="2" spans="1:16" ht="15" customHeight="1">
      <c r="A2" s="309"/>
      <c r="B2" s="309"/>
      <c r="C2" s="309"/>
      <c r="D2" s="309"/>
      <c r="E2" s="309"/>
      <c r="F2" s="309"/>
      <c r="G2" s="309"/>
      <c r="I2" s="307"/>
      <c r="J2" s="307"/>
      <c r="K2" s="307"/>
      <c r="L2" s="307"/>
      <c r="M2" s="307"/>
    </row>
    <row r="3" spans="1:16">
      <c r="A3" s="161" t="s">
        <v>459</v>
      </c>
      <c r="B3" s="161" t="s">
        <v>68</v>
      </c>
      <c r="C3" s="161" t="s">
        <v>460</v>
      </c>
      <c r="D3" s="161" t="s">
        <v>461</v>
      </c>
      <c r="E3" s="161" t="s">
        <v>462</v>
      </c>
      <c r="F3" s="161" t="s">
        <v>463</v>
      </c>
      <c r="G3" s="161" t="s">
        <v>464</v>
      </c>
      <c r="H3" s="53"/>
      <c r="I3" s="63"/>
      <c r="J3" s="57" t="s">
        <v>461</v>
      </c>
      <c r="K3" s="57" t="s">
        <v>462</v>
      </c>
      <c r="L3" s="57" t="s">
        <v>463</v>
      </c>
      <c r="M3" s="57" t="s">
        <v>464</v>
      </c>
    </row>
    <row r="4" spans="1:16" ht="16.5" customHeight="1">
      <c r="A4" s="87" t="s">
        <v>421</v>
      </c>
      <c r="B4" s="88" t="s">
        <v>465</v>
      </c>
      <c r="C4" s="89" t="s">
        <v>422</v>
      </c>
      <c r="D4" s="90">
        <v>5277080</v>
      </c>
      <c r="E4" s="81">
        <v>2165764</v>
      </c>
      <c r="F4" s="73">
        <v>650243</v>
      </c>
      <c r="G4" s="72" t="s">
        <v>488</v>
      </c>
      <c r="H4" s="55"/>
      <c r="I4" s="57" t="s">
        <v>489</v>
      </c>
      <c r="J4" s="62" t="s">
        <v>490</v>
      </c>
      <c r="K4" s="97">
        <v>2000000</v>
      </c>
      <c r="L4" s="97">
        <v>900000</v>
      </c>
      <c r="M4" s="97">
        <v>220000</v>
      </c>
    </row>
    <row r="5" spans="1:16">
      <c r="A5" s="43" t="s">
        <v>120</v>
      </c>
      <c r="B5" s="66" t="s">
        <v>467</v>
      </c>
      <c r="C5" s="74" t="s">
        <v>121</v>
      </c>
      <c r="D5" s="44"/>
      <c r="E5" s="81">
        <v>1578884</v>
      </c>
      <c r="F5" s="73">
        <v>549128</v>
      </c>
      <c r="G5" s="54">
        <v>96438</v>
      </c>
      <c r="H5" s="55"/>
      <c r="I5" s="57" t="s">
        <v>491</v>
      </c>
      <c r="J5" s="121">
        <v>5000000</v>
      </c>
      <c r="K5" s="121">
        <v>1400000</v>
      </c>
      <c r="L5" s="121">
        <v>450000</v>
      </c>
      <c r="M5" s="121">
        <v>100000</v>
      </c>
    </row>
    <row r="6" spans="1:16">
      <c r="A6" s="82" t="s">
        <v>410</v>
      </c>
      <c r="B6" s="83" t="s">
        <v>469</v>
      </c>
      <c r="C6" s="84" t="s">
        <v>411</v>
      </c>
      <c r="D6" s="85"/>
      <c r="E6" s="86">
        <v>1532432</v>
      </c>
      <c r="F6" s="73">
        <v>653924</v>
      </c>
      <c r="G6" s="71" t="s">
        <v>492</v>
      </c>
      <c r="H6" s="56"/>
      <c r="I6" s="57" t="s">
        <v>470</v>
      </c>
      <c r="J6" s="62">
        <v>1</v>
      </c>
      <c r="K6" s="98">
        <v>3</v>
      </c>
      <c r="L6" s="62">
        <v>10</v>
      </c>
      <c r="M6" s="62">
        <v>36</v>
      </c>
    </row>
    <row r="7" spans="1:16" ht="15" customHeight="1">
      <c r="A7" s="45" t="s">
        <v>272</v>
      </c>
      <c r="B7" s="67" t="s">
        <v>465</v>
      </c>
      <c r="C7" s="75" t="s">
        <v>471</v>
      </c>
      <c r="D7" s="46" t="s">
        <v>493</v>
      </c>
      <c r="E7" s="46" t="s">
        <v>493</v>
      </c>
      <c r="F7" s="73">
        <v>259517</v>
      </c>
      <c r="G7" s="71">
        <v>192054</v>
      </c>
      <c r="H7" s="55"/>
      <c r="I7" s="57" t="s">
        <v>494</v>
      </c>
      <c r="J7" s="62">
        <v>1</v>
      </c>
      <c r="K7" s="62">
        <v>2</v>
      </c>
      <c r="L7" s="62">
        <v>6</v>
      </c>
      <c r="M7" s="62">
        <v>32</v>
      </c>
      <c r="P7" s="61"/>
    </row>
    <row r="8" spans="1:16" ht="15" customHeight="1">
      <c r="A8" s="47" t="s">
        <v>116</v>
      </c>
      <c r="B8" s="68" t="s">
        <v>473</v>
      </c>
      <c r="C8" s="75" t="s">
        <v>117</v>
      </c>
      <c r="D8" s="46" t="s">
        <v>493</v>
      </c>
      <c r="E8" s="46" t="s">
        <v>493</v>
      </c>
      <c r="F8" s="73">
        <v>621802</v>
      </c>
      <c r="G8" s="71">
        <v>207188</v>
      </c>
      <c r="H8" s="55"/>
      <c r="I8" s="57" t="s">
        <v>495</v>
      </c>
      <c r="J8" s="116">
        <f>J7/J6</f>
        <v>1</v>
      </c>
      <c r="K8" s="117">
        <f>K7/K6</f>
        <v>0.66666666666666663</v>
      </c>
      <c r="L8" s="117">
        <f>L7/L6</f>
        <v>0.6</v>
      </c>
      <c r="M8" s="117">
        <f>M7/M6</f>
        <v>0.88888888888888884</v>
      </c>
    </row>
    <row r="9" spans="1:16">
      <c r="A9" s="47" t="s">
        <v>124</v>
      </c>
      <c r="B9" s="68" t="s">
        <v>475</v>
      </c>
      <c r="C9" s="75" t="s">
        <v>126</v>
      </c>
      <c r="D9" s="46" t="s">
        <v>493</v>
      </c>
      <c r="E9" s="46" t="s">
        <v>493</v>
      </c>
      <c r="F9" s="73">
        <v>883518</v>
      </c>
      <c r="G9" s="71" t="s">
        <v>496</v>
      </c>
      <c r="H9" s="55"/>
      <c r="I9" s="57" t="s">
        <v>497</v>
      </c>
      <c r="J9" s="311">
        <f>(J8+K8+L8+M8)/4</f>
        <v>0.78888888888888886</v>
      </c>
      <c r="K9" s="312"/>
      <c r="L9" s="312"/>
      <c r="M9" s="312"/>
    </row>
    <row r="10" spans="1:16">
      <c r="A10" s="47" t="s">
        <v>137</v>
      </c>
      <c r="B10" s="68" t="s">
        <v>477</v>
      </c>
      <c r="C10" s="75" t="s">
        <v>139</v>
      </c>
      <c r="D10" s="46" t="s">
        <v>493</v>
      </c>
      <c r="E10" s="46" t="s">
        <v>493</v>
      </c>
      <c r="F10" s="73">
        <v>406942</v>
      </c>
      <c r="G10" s="71">
        <v>201745</v>
      </c>
      <c r="H10" s="55"/>
      <c r="J10" s="4"/>
      <c r="K10" s="4"/>
      <c r="L10" s="4"/>
      <c r="M10" s="4"/>
    </row>
    <row r="11" spans="1:16">
      <c r="A11" s="47" t="s">
        <v>141</v>
      </c>
      <c r="B11" s="68" t="s">
        <v>479</v>
      </c>
      <c r="C11" s="75" t="s">
        <v>143</v>
      </c>
      <c r="D11" s="46" t="s">
        <v>493</v>
      </c>
      <c r="E11" s="46" t="s">
        <v>493</v>
      </c>
      <c r="F11" s="73">
        <v>480696</v>
      </c>
      <c r="G11" s="71" t="s">
        <v>498</v>
      </c>
      <c r="H11" s="55"/>
      <c r="J11" s="4"/>
      <c r="K11" s="4"/>
      <c r="L11" s="4"/>
      <c r="M11" s="4"/>
    </row>
    <row r="12" spans="1:16">
      <c r="A12" s="47" t="s">
        <v>132</v>
      </c>
      <c r="B12" s="68" t="s">
        <v>481</v>
      </c>
      <c r="C12" s="75" t="s">
        <v>134</v>
      </c>
      <c r="D12" s="46" t="s">
        <v>493</v>
      </c>
      <c r="E12" s="46" t="s">
        <v>493</v>
      </c>
      <c r="F12" s="73">
        <v>378565</v>
      </c>
      <c r="G12" s="71">
        <v>180501</v>
      </c>
      <c r="H12" s="55"/>
    </row>
    <row r="13" spans="1:16">
      <c r="A13" s="76" t="s">
        <v>413</v>
      </c>
      <c r="B13" s="77" t="s">
        <v>481</v>
      </c>
      <c r="C13" s="78" t="s">
        <v>415</v>
      </c>
      <c r="D13" s="79" t="s">
        <v>493</v>
      </c>
      <c r="E13" s="79" t="s">
        <v>493</v>
      </c>
      <c r="F13" s="80">
        <v>392745</v>
      </c>
      <c r="G13" s="71">
        <v>105488</v>
      </c>
      <c r="H13" s="55"/>
    </row>
    <row r="14" spans="1:16" ht="15" customHeight="1">
      <c r="A14" s="48" t="s">
        <v>260</v>
      </c>
      <c r="B14" s="69" t="s">
        <v>467</v>
      </c>
      <c r="C14" s="64" t="s">
        <v>262</v>
      </c>
      <c r="D14" s="49" t="s">
        <v>493</v>
      </c>
      <c r="E14" s="49" t="s">
        <v>493</v>
      </c>
      <c r="F14" s="50"/>
      <c r="G14" s="71">
        <v>178378</v>
      </c>
      <c r="H14" s="55"/>
      <c r="I14" s="307" t="s">
        <v>483</v>
      </c>
      <c r="J14" s="307"/>
      <c r="K14" s="307"/>
      <c r="L14" s="307"/>
      <c r="M14" s="307"/>
    </row>
    <row r="15" spans="1:16" ht="15" customHeight="1">
      <c r="A15" s="48" t="s">
        <v>385</v>
      </c>
      <c r="B15" s="69" t="s">
        <v>467</v>
      </c>
      <c r="C15" s="64" t="s">
        <v>387</v>
      </c>
      <c r="D15" s="49" t="s">
        <v>493</v>
      </c>
      <c r="E15" s="49" t="s">
        <v>493</v>
      </c>
      <c r="F15" s="50"/>
      <c r="G15" s="71" t="s">
        <v>499</v>
      </c>
      <c r="H15" s="55"/>
      <c r="I15" s="307"/>
      <c r="J15" s="307"/>
      <c r="K15" s="307"/>
      <c r="L15" s="307"/>
      <c r="M15" s="307"/>
    </row>
    <row r="16" spans="1:16" ht="15" customHeight="1">
      <c r="A16" s="48" t="s">
        <v>293</v>
      </c>
      <c r="B16" s="69" t="s">
        <v>467</v>
      </c>
      <c r="C16" s="64" t="s">
        <v>295</v>
      </c>
      <c r="D16" s="49" t="s">
        <v>493</v>
      </c>
      <c r="E16" s="49" t="s">
        <v>493</v>
      </c>
      <c r="F16" s="50"/>
      <c r="G16" s="71">
        <v>57517</v>
      </c>
      <c r="H16" s="55"/>
      <c r="I16" s="310" t="s">
        <v>500</v>
      </c>
      <c r="J16" s="310"/>
      <c r="K16" s="310"/>
      <c r="L16" s="310"/>
      <c r="M16" s="310"/>
    </row>
    <row r="17" spans="1:13" ht="15" customHeight="1">
      <c r="A17" s="92" t="s">
        <v>433</v>
      </c>
      <c r="B17" s="93" t="s">
        <v>467</v>
      </c>
      <c r="C17" s="94" t="s">
        <v>435</v>
      </c>
      <c r="D17" s="91" t="s">
        <v>493</v>
      </c>
      <c r="E17" s="91" t="s">
        <v>493</v>
      </c>
      <c r="F17" s="95"/>
      <c r="G17" s="96">
        <v>108655</v>
      </c>
      <c r="H17" s="55"/>
      <c r="I17" s="310"/>
      <c r="J17" s="310"/>
      <c r="K17" s="310"/>
      <c r="L17" s="310"/>
      <c r="M17" s="310"/>
    </row>
    <row r="18" spans="1:13">
      <c r="A18" s="48" t="s">
        <v>240</v>
      </c>
      <c r="B18" s="69" t="s">
        <v>469</v>
      </c>
      <c r="C18" s="64" t="s">
        <v>242</v>
      </c>
      <c r="D18" s="49" t="s">
        <v>493</v>
      </c>
      <c r="E18" s="49" t="s">
        <v>493</v>
      </c>
      <c r="F18" s="50"/>
      <c r="G18" s="71">
        <v>100596</v>
      </c>
      <c r="H18" s="55"/>
      <c r="I18" s="310"/>
      <c r="J18" s="310"/>
      <c r="K18" s="310"/>
      <c r="L18" s="310"/>
      <c r="M18" s="310"/>
    </row>
    <row r="19" spans="1:13">
      <c r="A19" s="48" t="s">
        <v>321</v>
      </c>
      <c r="B19" s="69" t="s">
        <v>469</v>
      </c>
      <c r="C19" s="64" t="s">
        <v>323</v>
      </c>
      <c r="D19" s="49" t="s">
        <v>493</v>
      </c>
      <c r="E19" s="49" t="s">
        <v>493</v>
      </c>
      <c r="F19" s="50"/>
      <c r="G19" s="71">
        <v>212328</v>
      </c>
      <c r="H19" s="55"/>
      <c r="I19" s="310"/>
      <c r="J19" s="310"/>
      <c r="K19" s="310"/>
      <c r="L19" s="310"/>
      <c r="M19" s="310"/>
    </row>
    <row r="20" spans="1:13">
      <c r="A20" s="48" t="s">
        <v>325</v>
      </c>
      <c r="B20" s="69" t="s">
        <v>469</v>
      </c>
      <c r="C20" s="64" t="s">
        <v>327</v>
      </c>
      <c r="D20" s="49" t="s">
        <v>493</v>
      </c>
      <c r="E20" s="49" t="s">
        <v>493</v>
      </c>
      <c r="F20" s="50"/>
      <c r="G20" s="71" t="s">
        <v>501</v>
      </c>
      <c r="H20" s="55"/>
      <c r="I20" s="310"/>
      <c r="J20" s="310"/>
      <c r="K20" s="310"/>
      <c r="L20" s="310"/>
      <c r="M20" s="310"/>
    </row>
    <row r="21" spans="1:13">
      <c r="A21" s="92" t="s">
        <v>317</v>
      </c>
      <c r="B21" s="93" t="s">
        <v>469</v>
      </c>
      <c r="C21" s="94" t="s">
        <v>485</v>
      </c>
      <c r="D21" s="91" t="s">
        <v>493</v>
      </c>
      <c r="E21" s="91" t="s">
        <v>493</v>
      </c>
      <c r="F21" s="95"/>
      <c r="G21" s="96">
        <v>124465</v>
      </c>
      <c r="H21" s="55"/>
      <c r="I21" s="310"/>
      <c r="J21" s="310"/>
      <c r="K21" s="310"/>
      <c r="L21" s="310"/>
      <c r="M21" s="310"/>
    </row>
    <row r="22" spans="1:13">
      <c r="A22" s="48" t="s">
        <v>236</v>
      </c>
      <c r="B22" s="69" t="s">
        <v>473</v>
      </c>
      <c r="C22" s="64" t="s">
        <v>238</v>
      </c>
      <c r="D22" s="49" t="s">
        <v>493</v>
      </c>
      <c r="E22" s="49" t="s">
        <v>493</v>
      </c>
      <c r="F22" s="50"/>
      <c r="G22" s="71">
        <v>75534</v>
      </c>
      <c r="H22" s="55"/>
      <c r="I22" s="310"/>
      <c r="J22" s="310"/>
      <c r="K22" s="310"/>
      <c r="L22" s="310"/>
      <c r="M22" s="310"/>
    </row>
    <row r="23" spans="1:13">
      <c r="A23" s="48" t="s">
        <v>248</v>
      </c>
      <c r="B23" s="69" t="s">
        <v>473</v>
      </c>
      <c r="C23" s="64" t="s">
        <v>250</v>
      </c>
      <c r="D23" s="49" t="s">
        <v>493</v>
      </c>
      <c r="E23" s="49" t="s">
        <v>493</v>
      </c>
      <c r="F23" s="50"/>
      <c r="G23" s="71">
        <v>140074</v>
      </c>
      <c r="H23" s="55"/>
      <c r="I23" s="310"/>
      <c r="J23" s="310"/>
      <c r="K23" s="310"/>
      <c r="L23" s="310"/>
      <c r="M23" s="310"/>
    </row>
    <row r="24" spans="1:13">
      <c r="A24" s="48" t="s">
        <v>128</v>
      </c>
      <c r="B24" s="69" t="s">
        <v>473</v>
      </c>
      <c r="C24" s="64" t="s">
        <v>130</v>
      </c>
      <c r="D24" s="49" t="s">
        <v>493</v>
      </c>
      <c r="E24" s="49" t="s">
        <v>493</v>
      </c>
      <c r="F24" s="50"/>
      <c r="G24" s="71">
        <v>155130</v>
      </c>
      <c r="H24" s="55"/>
      <c r="I24" s="310"/>
      <c r="J24" s="310"/>
      <c r="K24" s="310"/>
      <c r="L24" s="310"/>
      <c r="M24" s="310"/>
    </row>
    <row r="25" spans="1:13">
      <c r="A25" s="92" t="s">
        <v>349</v>
      </c>
      <c r="B25" s="93" t="s">
        <v>473</v>
      </c>
      <c r="C25" s="94" t="s">
        <v>351</v>
      </c>
      <c r="D25" s="91" t="s">
        <v>493</v>
      </c>
      <c r="E25" s="91" t="s">
        <v>493</v>
      </c>
      <c r="F25" s="95"/>
      <c r="G25" s="96">
        <v>109344</v>
      </c>
      <c r="H25" s="55"/>
      <c r="I25" s="310"/>
      <c r="J25" s="310"/>
      <c r="K25" s="310"/>
      <c r="L25" s="310"/>
      <c r="M25" s="310"/>
    </row>
    <row r="26" spans="1:13">
      <c r="A26" s="48" t="s">
        <v>224</v>
      </c>
      <c r="B26" s="69" t="s">
        <v>475</v>
      </c>
      <c r="C26" s="64" t="s">
        <v>226</v>
      </c>
      <c r="D26" s="49" t="s">
        <v>493</v>
      </c>
      <c r="E26" s="49" t="s">
        <v>493</v>
      </c>
      <c r="F26" s="50"/>
      <c r="G26" s="71">
        <v>159554</v>
      </c>
      <c r="H26" s="55"/>
      <c r="I26" s="310"/>
      <c r="J26" s="310"/>
      <c r="K26" s="310"/>
      <c r="L26" s="310"/>
      <c r="M26" s="310"/>
    </row>
    <row r="27" spans="1:13">
      <c r="A27" s="48" t="s">
        <v>284</v>
      </c>
      <c r="B27" s="69" t="s">
        <v>475</v>
      </c>
      <c r="C27" s="64" t="s">
        <v>286</v>
      </c>
      <c r="D27" s="49" t="s">
        <v>493</v>
      </c>
      <c r="E27" s="49" t="s">
        <v>493</v>
      </c>
      <c r="F27" s="50"/>
      <c r="G27" s="71">
        <v>148153</v>
      </c>
      <c r="H27" s="55"/>
      <c r="I27" s="310"/>
      <c r="J27" s="310"/>
      <c r="K27" s="310"/>
      <c r="L27" s="310"/>
      <c r="M27" s="310"/>
    </row>
    <row r="28" spans="1:13">
      <c r="A28" s="48" t="s">
        <v>369</v>
      </c>
      <c r="B28" s="69" t="s">
        <v>475</v>
      </c>
      <c r="C28" s="64" t="s">
        <v>371</v>
      </c>
      <c r="D28" s="49" t="s">
        <v>493</v>
      </c>
      <c r="E28" s="49" t="s">
        <v>493</v>
      </c>
      <c r="F28" s="50"/>
      <c r="G28" s="71">
        <v>101448</v>
      </c>
      <c r="H28" s="55"/>
      <c r="I28" s="310"/>
      <c r="J28" s="310"/>
      <c r="K28" s="310"/>
      <c r="L28" s="310"/>
      <c r="M28" s="310"/>
    </row>
    <row r="29" spans="1:13">
      <c r="A29" s="92" t="s">
        <v>184</v>
      </c>
      <c r="B29" s="93" t="s">
        <v>475</v>
      </c>
      <c r="C29" s="94" t="s">
        <v>186</v>
      </c>
      <c r="D29" s="91" t="s">
        <v>493</v>
      </c>
      <c r="E29" s="91" t="s">
        <v>493</v>
      </c>
      <c r="F29" s="95"/>
      <c r="G29" s="96" t="s">
        <v>502</v>
      </c>
      <c r="H29" s="55"/>
    </row>
    <row r="30" spans="1:13">
      <c r="A30" s="48" t="s">
        <v>313</v>
      </c>
      <c r="B30" s="69" t="s">
        <v>477</v>
      </c>
      <c r="C30" s="64" t="s">
        <v>315</v>
      </c>
      <c r="D30" s="49" t="s">
        <v>493</v>
      </c>
      <c r="E30" s="49" t="s">
        <v>493</v>
      </c>
      <c r="F30" s="50"/>
      <c r="G30" s="71">
        <v>127395</v>
      </c>
      <c r="H30" s="55"/>
    </row>
    <row r="31" spans="1:13" ht="15" customHeight="1">
      <c r="A31" s="92" t="s">
        <v>309</v>
      </c>
      <c r="B31" s="93" t="s">
        <v>477</v>
      </c>
      <c r="C31" s="94" t="s">
        <v>311</v>
      </c>
      <c r="D31" s="91"/>
      <c r="E31" s="91"/>
      <c r="F31" s="95"/>
      <c r="G31" s="96">
        <v>147686</v>
      </c>
      <c r="H31" s="55"/>
    </row>
    <row r="32" spans="1:13">
      <c r="A32" s="48" t="s">
        <v>111</v>
      </c>
      <c r="B32" s="69" t="s">
        <v>479</v>
      </c>
      <c r="C32" s="64" t="s">
        <v>113</v>
      </c>
      <c r="D32" s="49"/>
      <c r="E32" s="49"/>
      <c r="F32" s="50"/>
      <c r="G32" s="71">
        <v>103455</v>
      </c>
      <c r="H32" s="55"/>
    </row>
    <row r="33" spans="1:9">
      <c r="A33" s="48" t="s">
        <v>264</v>
      </c>
      <c r="B33" s="69" t="s">
        <v>479</v>
      </c>
      <c r="C33" s="64" t="s">
        <v>266</v>
      </c>
      <c r="D33" s="49"/>
      <c r="E33" s="49"/>
      <c r="F33" s="50"/>
      <c r="G33" s="71">
        <v>134115</v>
      </c>
      <c r="H33" s="55"/>
    </row>
    <row r="34" spans="1:9">
      <c r="A34" s="92" t="s">
        <v>297</v>
      </c>
      <c r="B34" s="93" t="s">
        <v>479</v>
      </c>
      <c r="C34" s="94" t="s">
        <v>299</v>
      </c>
      <c r="D34" s="91"/>
      <c r="E34" s="91"/>
      <c r="F34" s="95"/>
      <c r="G34" s="96">
        <v>137486</v>
      </c>
      <c r="H34" s="55"/>
    </row>
    <row r="35" spans="1:9">
      <c r="A35" s="48" t="s">
        <v>105</v>
      </c>
      <c r="B35" s="69" t="s">
        <v>481</v>
      </c>
      <c r="C35" s="64" t="s">
        <v>107</v>
      </c>
      <c r="D35" s="49" t="s">
        <v>493</v>
      </c>
      <c r="E35" s="49" t="s">
        <v>493</v>
      </c>
      <c r="F35" s="50"/>
      <c r="G35" s="71">
        <v>44131</v>
      </c>
      <c r="H35" s="55"/>
    </row>
    <row r="36" spans="1:9">
      <c r="A36" s="48" t="s">
        <v>157</v>
      </c>
      <c r="B36" s="69" t="s">
        <v>481</v>
      </c>
      <c r="C36" s="64" t="s">
        <v>159</v>
      </c>
      <c r="D36" s="49" t="s">
        <v>493</v>
      </c>
      <c r="E36" s="49" t="s">
        <v>493</v>
      </c>
      <c r="F36" s="50"/>
      <c r="G36" s="71" t="s">
        <v>503</v>
      </c>
      <c r="H36" s="55"/>
    </row>
    <row r="37" spans="1:9">
      <c r="A37" s="48" t="s">
        <v>176</v>
      </c>
      <c r="B37" s="69" t="s">
        <v>481</v>
      </c>
      <c r="C37" s="64" t="s">
        <v>178</v>
      </c>
      <c r="D37" s="49" t="s">
        <v>493</v>
      </c>
      <c r="E37" s="49" t="s">
        <v>493</v>
      </c>
      <c r="F37" s="50"/>
      <c r="G37" s="71" t="s">
        <v>504</v>
      </c>
      <c r="H37" s="55"/>
    </row>
    <row r="38" spans="1:9">
      <c r="A38" s="48" t="s">
        <v>180</v>
      </c>
      <c r="B38" s="69" t="s">
        <v>481</v>
      </c>
      <c r="C38" s="64" t="s">
        <v>182</v>
      </c>
      <c r="D38" s="49" t="s">
        <v>493</v>
      </c>
      <c r="E38" s="49" t="s">
        <v>493</v>
      </c>
      <c r="F38" s="50"/>
      <c r="G38" s="71" t="s">
        <v>505</v>
      </c>
      <c r="H38" s="55"/>
    </row>
    <row r="39" spans="1:9">
      <c r="A39" s="51" t="s">
        <v>424</v>
      </c>
      <c r="B39" s="70" t="s">
        <v>481</v>
      </c>
      <c r="C39" s="65" t="s">
        <v>426</v>
      </c>
      <c r="D39" s="52" t="s">
        <v>493</v>
      </c>
      <c r="E39" s="52" t="s">
        <v>493</v>
      </c>
      <c r="F39" s="50"/>
      <c r="G39" s="71" t="s">
        <v>506</v>
      </c>
      <c r="H39" s="55"/>
    </row>
    <row r="40" spans="1:9">
      <c r="A40" s="60"/>
      <c r="B40" s="60"/>
      <c r="C40" s="1"/>
      <c r="D40" s="59"/>
      <c r="E40" s="59"/>
      <c r="F40" s="59"/>
      <c r="G40" s="59"/>
      <c r="H40" s="1"/>
    </row>
    <row r="41" spans="1:9" ht="27.75" customHeight="1">
      <c r="A41" s="60"/>
      <c r="B41" s="60"/>
      <c r="C41" s="1"/>
      <c r="D41" s="1"/>
      <c r="E41" s="1"/>
      <c r="F41" s="1"/>
      <c r="G41" s="1"/>
      <c r="H41" s="1"/>
    </row>
    <row r="43" spans="1:9">
      <c r="I43" s="42"/>
    </row>
  </sheetData>
  <mergeCells count="5">
    <mergeCell ref="I14:M15"/>
    <mergeCell ref="A1:G2"/>
    <mergeCell ref="I1:M2"/>
    <mergeCell ref="J9:M9"/>
    <mergeCell ref="I16:M28"/>
  </mergeCells>
  <conditionalFormatting sqref="F4:F13">
    <cfRule type="cellIs" dxfId="26" priority="5" operator="greaterThan">
      <formula>900000</formula>
    </cfRule>
    <cfRule type="cellIs" dxfId="25" priority="6" operator="lessThan">
      <formula>450000</formula>
    </cfRule>
  </conditionalFormatting>
  <conditionalFormatting sqref="G4:G39">
    <cfRule type="cellIs" dxfId="24" priority="4" operator="greaterThan">
      <formula>220000</formula>
    </cfRule>
    <cfRule type="cellIs" dxfId="23" priority="7" operator="lessThan">
      <formula>100000</formula>
    </cfRule>
  </conditionalFormatting>
  <conditionalFormatting sqref="E4:E6">
    <cfRule type="cellIs" dxfId="22" priority="2" operator="greaterThan">
      <formula>2000000</formula>
    </cfRule>
    <cfRule type="cellIs" dxfId="21" priority="3" operator="lessThan">
      <formula>1400000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2BA44-223A-4E78-A719-2473DF85B832}">
  <sheetPr filterMode="1">
    <tabColor theme="9"/>
  </sheetPr>
  <dimension ref="A1:JV1635"/>
  <sheetViews>
    <sheetView workbookViewId="0">
      <pane xSplit="7" ySplit="5" topLeftCell="H20" activePane="bottomRight" state="frozen"/>
      <selection pane="bottomRight" activeCell="D9" sqref="D9"/>
      <selection pane="bottomLeft"/>
      <selection pane="topRight"/>
    </sheetView>
  </sheetViews>
  <sheetFormatPr defaultColWidth="0" defaultRowHeight="15" customHeight="1" zeroHeight="1"/>
  <cols>
    <col min="1" max="1" width="11.85546875" style="4" customWidth="1"/>
    <col min="2" max="2" width="9.140625" style="4" customWidth="1"/>
    <col min="3" max="3" width="33.42578125" style="4" customWidth="1"/>
    <col min="4" max="4" width="12.85546875" style="4" customWidth="1"/>
    <col min="5" max="5" width="13.28515625" style="5" customWidth="1"/>
    <col min="6" max="7" width="8.85546875" style="5" customWidth="1"/>
    <col min="8" max="8" width="7.7109375" style="3" bestFit="1" customWidth="1"/>
    <col min="9" max="56" width="7.7109375" style="4" bestFit="1" customWidth="1"/>
    <col min="57" max="57" width="7.7109375" style="129" bestFit="1" customWidth="1"/>
    <col min="58" max="59" width="8" style="4" bestFit="1" customWidth="1"/>
    <col min="60" max="60" width="7.7109375" style="4" bestFit="1" customWidth="1"/>
    <col min="61" max="61" width="8" style="4" bestFit="1" customWidth="1"/>
    <col min="62" max="62" width="7.7109375" style="4" bestFit="1" customWidth="1"/>
    <col min="63" max="63" width="8" style="4" bestFit="1" customWidth="1"/>
    <col min="64" max="64" width="7.7109375" style="4" bestFit="1" customWidth="1"/>
    <col min="65" max="65" width="8" style="4" bestFit="1" customWidth="1"/>
    <col min="66" max="66" width="7.7109375" style="4" bestFit="1" customWidth="1"/>
    <col min="67" max="67" width="8" style="4" bestFit="1" customWidth="1"/>
    <col min="68" max="71" width="7.7109375" style="4" bestFit="1" customWidth="1"/>
    <col min="72" max="72" width="8" style="4" bestFit="1" customWidth="1"/>
    <col min="73" max="75" width="7.7109375" style="4" bestFit="1" customWidth="1"/>
    <col min="76" max="76" width="8" style="4" bestFit="1" customWidth="1"/>
    <col min="77" max="77" width="7.7109375" style="4" bestFit="1" customWidth="1"/>
    <col min="78" max="79" width="8" style="4" bestFit="1" customWidth="1"/>
    <col min="80" max="80" width="7.7109375" style="4" bestFit="1" customWidth="1"/>
    <col min="81" max="85" width="8" style="4" bestFit="1" customWidth="1"/>
    <col min="86" max="86" width="7.7109375" style="4" bestFit="1" customWidth="1"/>
    <col min="87" max="88" width="8" style="4" bestFit="1" customWidth="1"/>
    <col min="89" max="93" width="7.7109375" style="4" bestFit="1" customWidth="1"/>
    <col min="94" max="94" width="8" style="129" bestFit="1" customWidth="1"/>
    <col min="95" max="130" width="7.7109375" style="4" bestFit="1" customWidth="1"/>
    <col min="131" max="131" width="8" style="4" bestFit="1" customWidth="1"/>
    <col min="132" max="133" width="7.7109375" style="4" bestFit="1" customWidth="1"/>
    <col min="134" max="134" width="8" style="4" bestFit="1" customWidth="1"/>
    <col min="135" max="137" width="7.7109375" style="4" bestFit="1" customWidth="1"/>
    <col min="138" max="138" width="7.7109375" style="129" bestFit="1" customWidth="1"/>
    <col min="139" max="160" width="7.7109375" style="4" bestFit="1" customWidth="1"/>
    <col min="161" max="161" width="8" style="4" bestFit="1" customWidth="1"/>
    <col min="162" max="170" width="7.7109375" style="4" bestFit="1" customWidth="1"/>
    <col min="171" max="171" width="7.7109375" style="129" bestFit="1" customWidth="1"/>
    <col min="172" max="175" width="8" style="4" bestFit="1" customWidth="1"/>
    <col min="176" max="176" width="7.7109375" style="4" bestFit="1" customWidth="1"/>
    <col min="177" max="179" width="8" style="4" bestFit="1" customWidth="1"/>
    <col min="180" max="180" width="7.7109375" style="4" bestFit="1" customWidth="1"/>
    <col min="181" max="182" width="8" style="4" bestFit="1" customWidth="1"/>
    <col min="183" max="184" width="7.7109375" style="4" bestFit="1" customWidth="1"/>
    <col min="185" max="186" width="8" style="4" bestFit="1" customWidth="1"/>
    <col min="187" max="187" width="7.7109375" style="4" bestFit="1" customWidth="1"/>
    <col min="188" max="188" width="8" style="4" bestFit="1" customWidth="1"/>
    <col min="189" max="190" width="7.7109375" style="4" bestFit="1" customWidth="1"/>
    <col min="191" max="191" width="8" style="4" bestFit="1" customWidth="1"/>
    <col min="192" max="194" width="7.7109375" style="4" bestFit="1" customWidth="1"/>
    <col min="195" max="197" width="8" style="4" bestFit="1" customWidth="1"/>
    <col min="198" max="199" width="7.7109375" style="4" bestFit="1" customWidth="1"/>
    <col min="200" max="200" width="8" style="4" bestFit="1" customWidth="1"/>
    <col min="201" max="201" width="7.7109375" style="4" bestFit="1" customWidth="1"/>
    <col min="202" max="205" width="8" style="4" bestFit="1" customWidth="1"/>
    <col min="206" max="206" width="7.7109375" style="4" bestFit="1" customWidth="1"/>
    <col min="207" max="207" width="8" style="4" bestFit="1" customWidth="1"/>
    <col min="208" max="208" width="7.7109375" style="129" bestFit="1" customWidth="1"/>
    <col min="209" max="234" width="7.7109375" style="4" bestFit="1" customWidth="1"/>
    <col min="235" max="235" width="7.7109375" style="129" bestFit="1" customWidth="1"/>
    <col min="236" max="258" width="7.7109375" style="4" bestFit="1" customWidth="1"/>
    <col min="259" max="259" width="7.7109375" style="129" bestFit="1" customWidth="1"/>
    <col min="260" max="261" width="8" style="4" bestFit="1" customWidth="1"/>
    <col min="262" max="264" width="7.7109375" style="4" bestFit="1" customWidth="1"/>
    <col min="265" max="265" width="8" style="4" bestFit="1" customWidth="1"/>
    <col min="266" max="272" width="7.7109375" style="4" bestFit="1" customWidth="1"/>
    <col min="273" max="273" width="8" style="4" bestFit="1" customWidth="1"/>
    <col min="274" max="274" width="7.7109375" style="4" bestFit="1" customWidth="1"/>
    <col min="275" max="275" width="8" style="4" bestFit="1" customWidth="1"/>
    <col min="276" max="276" width="7.7109375" style="4" bestFit="1" customWidth="1"/>
    <col min="277" max="277" width="8" style="4" bestFit="1" customWidth="1"/>
    <col min="278" max="279" width="7.7109375" style="4" bestFit="1" customWidth="1"/>
    <col min="280" max="280" width="8" style="4" bestFit="1" customWidth="1"/>
    <col min="281" max="281" width="8" style="7" bestFit="1" customWidth="1"/>
    <col min="282" max="282" width="3.85546875" customWidth="1"/>
  </cols>
  <sheetData>
    <row r="1" spans="1:282" s="164" customFormat="1" ht="15" customHeight="1">
      <c r="A1" s="313" t="s">
        <v>507</v>
      </c>
      <c r="B1" s="313"/>
      <c r="C1" s="313"/>
      <c r="D1" s="313"/>
      <c r="E1" s="313"/>
      <c r="F1" s="313"/>
      <c r="G1" s="147" t="s">
        <v>68</v>
      </c>
      <c r="H1" s="147" t="s">
        <v>465</v>
      </c>
      <c r="I1" s="147" t="s">
        <v>465</v>
      </c>
      <c r="J1" s="147" t="s">
        <v>465</v>
      </c>
      <c r="K1" s="147" t="s">
        <v>465</v>
      </c>
      <c r="L1" s="147" t="s">
        <v>465</v>
      </c>
      <c r="M1" s="147" t="s">
        <v>465</v>
      </c>
      <c r="N1" s="147" t="s">
        <v>465</v>
      </c>
      <c r="O1" s="147" t="s">
        <v>465</v>
      </c>
      <c r="P1" s="147" t="s">
        <v>465</v>
      </c>
      <c r="Q1" s="147" t="s">
        <v>465</v>
      </c>
      <c r="R1" s="147" t="s">
        <v>465</v>
      </c>
      <c r="S1" s="147" t="s">
        <v>465</v>
      </c>
      <c r="T1" s="147" t="s">
        <v>465</v>
      </c>
      <c r="U1" s="147" t="s">
        <v>465</v>
      </c>
      <c r="V1" s="147" t="s">
        <v>465</v>
      </c>
      <c r="W1" s="147" t="s">
        <v>465</v>
      </c>
      <c r="X1" s="147" t="s">
        <v>465</v>
      </c>
      <c r="Y1" s="147" t="s">
        <v>465</v>
      </c>
      <c r="Z1" s="147" t="s">
        <v>465</v>
      </c>
      <c r="AA1" s="147" t="s">
        <v>465</v>
      </c>
      <c r="AB1" s="147" t="s">
        <v>465</v>
      </c>
      <c r="AC1" s="147" t="s">
        <v>465</v>
      </c>
      <c r="AD1" s="147" t="s">
        <v>465</v>
      </c>
      <c r="AE1" s="147" t="s">
        <v>465</v>
      </c>
      <c r="AF1" s="147" t="s">
        <v>465</v>
      </c>
      <c r="AG1" s="147" t="s">
        <v>465</v>
      </c>
      <c r="AH1" s="147" t="s">
        <v>465</v>
      </c>
      <c r="AI1" s="147" t="s">
        <v>465</v>
      </c>
      <c r="AJ1" s="147" t="s">
        <v>465</v>
      </c>
      <c r="AK1" s="147" t="s">
        <v>465</v>
      </c>
      <c r="AL1" s="147" t="s">
        <v>465</v>
      </c>
      <c r="AM1" s="147" t="s">
        <v>465</v>
      </c>
      <c r="AN1" s="147" t="s">
        <v>465</v>
      </c>
      <c r="AO1" s="147" t="s">
        <v>465</v>
      </c>
      <c r="AP1" s="147" t="s">
        <v>465</v>
      </c>
      <c r="AQ1" s="147" t="s">
        <v>465</v>
      </c>
      <c r="AR1" s="147" t="s">
        <v>465</v>
      </c>
      <c r="AS1" s="147" t="s">
        <v>465</v>
      </c>
      <c r="AT1" s="147" t="s">
        <v>465</v>
      </c>
      <c r="AU1" s="147" t="s">
        <v>465</v>
      </c>
      <c r="AV1" s="147" t="s">
        <v>465</v>
      </c>
      <c r="AW1" s="147" t="s">
        <v>465</v>
      </c>
      <c r="AX1" s="147" t="s">
        <v>465</v>
      </c>
      <c r="AY1" s="147" t="s">
        <v>465</v>
      </c>
      <c r="AZ1" s="147" t="s">
        <v>465</v>
      </c>
      <c r="BA1" s="147" t="s">
        <v>465</v>
      </c>
      <c r="BB1" s="147" t="s">
        <v>465</v>
      </c>
      <c r="BC1" s="147" t="s">
        <v>465</v>
      </c>
      <c r="BD1" s="147" t="s">
        <v>465</v>
      </c>
      <c r="BE1" s="147" t="s">
        <v>465</v>
      </c>
      <c r="BF1" s="147" t="s">
        <v>467</v>
      </c>
      <c r="BG1" s="147" t="s">
        <v>467</v>
      </c>
      <c r="BH1" s="147" t="s">
        <v>467</v>
      </c>
      <c r="BI1" s="147" t="s">
        <v>467</v>
      </c>
      <c r="BJ1" s="147" t="s">
        <v>467</v>
      </c>
      <c r="BK1" s="147" t="s">
        <v>467</v>
      </c>
      <c r="BL1" s="147" t="s">
        <v>467</v>
      </c>
      <c r="BM1" s="147" t="s">
        <v>467</v>
      </c>
      <c r="BN1" s="147" t="s">
        <v>467</v>
      </c>
      <c r="BO1" s="147" t="s">
        <v>467</v>
      </c>
      <c r="BP1" s="147" t="s">
        <v>467</v>
      </c>
      <c r="BQ1" s="147" t="s">
        <v>467</v>
      </c>
      <c r="BR1" s="147" t="s">
        <v>467</v>
      </c>
      <c r="BS1" s="147" t="s">
        <v>467</v>
      </c>
      <c r="BT1" s="147" t="s">
        <v>467</v>
      </c>
      <c r="BU1" s="147" t="s">
        <v>467</v>
      </c>
      <c r="BV1" s="147" t="s">
        <v>467</v>
      </c>
      <c r="BW1" s="147" t="s">
        <v>467</v>
      </c>
      <c r="BX1" s="147" t="s">
        <v>467</v>
      </c>
      <c r="BY1" s="147" t="s">
        <v>467</v>
      </c>
      <c r="BZ1" s="147" t="s">
        <v>467</v>
      </c>
      <c r="CA1" s="147" t="s">
        <v>467</v>
      </c>
      <c r="CB1" s="147" t="s">
        <v>467</v>
      </c>
      <c r="CC1" s="147" t="s">
        <v>467</v>
      </c>
      <c r="CD1" s="147" t="s">
        <v>467</v>
      </c>
      <c r="CE1" s="147" t="s">
        <v>467</v>
      </c>
      <c r="CF1" s="147" t="s">
        <v>467</v>
      </c>
      <c r="CG1" s="147" t="s">
        <v>467</v>
      </c>
      <c r="CH1" s="147" t="s">
        <v>467</v>
      </c>
      <c r="CI1" s="147" t="s">
        <v>467</v>
      </c>
      <c r="CJ1" s="147" t="s">
        <v>467</v>
      </c>
      <c r="CK1" s="147" t="s">
        <v>467</v>
      </c>
      <c r="CL1" s="147" t="s">
        <v>467</v>
      </c>
      <c r="CM1" s="147" t="s">
        <v>467</v>
      </c>
      <c r="CN1" s="147" t="s">
        <v>467</v>
      </c>
      <c r="CO1" s="147" t="s">
        <v>467</v>
      </c>
      <c r="CP1" s="147" t="s">
        <v>467</v>
      </c>
      <c r="CQ1" s="147" t="s">
        <v>469</v>
      </c>
      <c r="CR1" s="147" t="s">
        <v>469</v>
      </c>
      <c r="CS1" s="147" t="s">
        <v>469</v>
      </c>
      <c r="CT1" s="147" t="s">
        <v>469</v>
      </c>
      <c r="CU1" s="147" t="s">
        <v>469</v>
      </c>
      <c r="CV1" s="147" t="s">
        <v>469</v>
      </c>
      <c r="CW1" s="147" t="s">
        <v>469</v>
      </c>
      <c r="CX1" s="147" t="s">
        <v>469</v>
      </c>
      <c r="CY1" s="147" t="s">
        <v>469</v>
      </c>
      <c r="CZ1" s="147" t="s">
        <v>469</v>
      </c>
      <c r="DA1" s="147" t="s">
        <v>469</v>
      </c>
      <c r="DB1" s="147" t="s">
        <v>469</v>
      </c>
      <c r="DC1" s="147" t="s">
        <v>469</v>
      </c>
      <c r="DD1" s="147" t="s">
        <v>469</v>
      </c>
      <c r="DE1" s="147" t="s">
        <v>469</v>
      </c>
      <c r="DF1" s="147" t="s">
        <v>469</v>
      </c>
      <c r="DG1" s="147" t="s">
        <v>469</v>
      </c>
      <c r="DH1" s="147" t="s">
        <v>469</v>
      </c>
      <c r="DI1" s="147" t="s">
        <v>469</v>
      </c>
      <c r="DJ1" s="147" t="s">
        <v>469</v>
      </c>
      <c r="DK1" s="147" t="s">
        <v>469</v>
      </c>
      <c r="DL1" s="147" t="s">
        <v>469</v>
      </c>
      <c r="DM1" s="147" t="s">
        <v>469</v>
      </c>
      <c r="DN1" s="147" t="s">
        <v>469</v>
      </c>
      <c r="DO1" s="147" t="s">
        <v>469</v>
      </c>
      <c r="DP1" s="147" t="s">
        <v>469</v>
      </c>
      <c r="DQ1" s="147" t="s">
        <v>469</v>
      </c>
      <c r="DR1" s="147" t="s">
        <v>469</v>
      </c>
      <c r="DS1" s="147" t="s">
        <v>469</v>
      </c>
      <c r="DT1" s="147" t="s">
        <v>469</v>
      </c>
      <c r="DU1" s="147" t="s">
        <v>469</v>
      </c>
      <c r="DV1" s="147" t="s">
        <v>469</v>
      </c>
      <c r="DW1" s="147" t="s">
        <v>469</v>
      </c>
      <c r="DX1" s="147" t="s">
        <v>469</v>
      </c>
      <c r="DY1" s="147" t="s">
        <v>469</v>
      </c>
      <c r="DZ1" s="147" t="s">
        <v>469</v>
      </c>
      <c r="EA1" s="147" t="s">
        <v>469</v>
      </c>
      <c r="EB1" s="147" t="s">
        <v>469</v>
      </c>
      <c r="EC1" s="147" t="s">
        <v>469</v>
      </c>
      <c r="ED1" s="147" t="s">
        <v>469</v>
      </c>
      <c r="EE1" s="147" t="s">
        <v>469</v>
      </c>
      <c r="EF1" s="147" t="s">
        <v>469</v>
      </c>
      <c r="EG1" s="147" t="s">
        <v>469</v>
      </c>
      <c r="EH1" s="147" t="s">
        <v>469</v>
      </c>
      <c r="EI1" s="147" t="s">
        <v>473</v>
      </c>
      <c r="EJ1" s="147" t="s">
        <v>473</v>
      </c>
      <c r="EK1" s="147" t="s">
        <v>473</v>
      </c>
      <c r="EL1" s="147" t="s">
        <v>473</v>
      </c>
      <c r="EM1" s="147" t="s">
        <v>473</v>
      </c>
      <c r="EN1" s="147" t="s">
        <v>473</v>
      </c>
      <c r="EO1" s="147" t="s">
        <v>473</v>
      </c>
      <c r="EP1" s="147" t="s">
        <v>473</v>
      </c>
      <c r="EQ1" s="147" t="s">
        <v>473</v>
      </c>
      <c r="ER1" s="147" t="s">
        <v>473</v>
      </c>
      <c r="ES1" s="147" t="s">
        <v>473</v>
      </c>
      <c r="ET1" s="147" t="s">
        <v>473</v>
      </c>
      <c r="EU1" s="147" t="s">
        <v>473</v>
      </c>
      <c r="EV1" s="147" t="s">
        <v>473</v>
      </c>
      <c r="EW1" s="147" t="s">
        <v>473</v>
      </c>
      <c r="EX1" s="147" t="s">
        <v>473</v>
      </c>
      <c r="EY1" s="147" t="s">
        <v>473</v>
      </c>
      <c r="EZ1" s="147" t="s">
        <v>473</v>
      </c>
      <c r="FA1" s="147" t="s">
        <v>473</v>
      </c>
      <c r="FB1" s="147" t="s">
        <v>473</v>
      </c>
      <c r="FC1" s="147" t="s">
        <v>473</v>
      </c>
      <c r="FD1" s="147" t="s">
        <v>473</v>
      </c>
      <c r="FE1" s="147" t="s">
        <v>473</v>
      </c>
      <c r="FF1" s="147" t="s">
        <v>473</v>
      </c>
      <c r="FG1" s="147" t="s">
        <v>473</v>
      </c>
      <c r="FH1" s="147" t="s">
        <v>473</v>
      </c>
      <c r="FI1" s="147" t="s">
        <v>473</v>
      </c>
      <c r="FJ1" s="147" t="s">
        <v>473</v>
      </c>
      <c r="FK1" s="147" t="s">
        <v>473</v>
      </c>
      <c r="FL1" s="147" t="s">
        <v>473</v>
      </c>
      <c r="FM1" s="147" t="s">
        <v>473</v>
      </c>
      <c r="FN1" s="147" t="s">
        <v>473</v>
      </c>
      <c r="FO1" s="147" t="s">
        <v>473</v>
      </c>
      <c r="FP1" s="147" t="s">
        <v>475</v>
      </c>
      <c r="FQ1" s="147" t="s">
        <v>475</v>
      </c>
      <c r="FR1" s="147" t="s">
        <v>475</v>
      </c>
      <c r="FS1" s="147" t="s">
        <v>475</v>
      </c>
      <c r="FT1" s="147" t="s">
        <v>475</v>
      </c>
      <c r="FU1" s="147" t="s">
        <v>475</v>
      </c>
      <c r="FV1" s="147" t="s">
        <v>475</v>
      </c>
      <c r="FW1" s="147" t="s">
        <v>475</v>
      </c>
      <c r="FX1" s="147" t="s">
        <v>475</v>
      </c>
      <c r="FY1" s="147" t="s">
        <v>475</v>
      </c>
      <c r="FZ1" s="147" t="s">
        <v>475</v>
      </c>
      <c r="GA1" s="147" t="s">
        <v>475</v>
      </c>
      <c r="GB1" s="147" t="s">
        <v>475</v>
      </c>
      <c r="GC1" s="147" t="s">
        <v>475</v>
      </c>
      <c r="GD1" s="147" t="s">
        <v>475</v>
      </c>
      <c r="GE1" s="147" t="s">
        <v>475</v>
      </c>
      <c r="GF1" s="147" t="s">
        <v>475</v>
      </c>
      <c r="GG1" s="147" t="s">
        <v>475</v>
      </c>
      <c r="GH1" s="147" t="s">
        <v>475</v>
      </c>
      <c r="GI1" s="147" t="s">
        <v>475</v>
      </c>
      <c r="GJ1" s="147" t="s">
        <v>475</v>
      </c>
      <c r="GK1" s="147" t="s">
        <v>475</v>
      </c>
      <c r="GL1" s="147" t="s">
        <v>475</v>
      </c>
      <c r="GM1" s="147" t="s">
        <v>475</v>
      </c>
      <c r="GN1" s="147" t="s">
        <v>475</v>
      </c>
      <c r="GO1" s="147" t="s">
        <v>475</v>
      </c>
      <c r="GP1" s="147" t="s">
        <v>475</v>
      </c>
      <c r="GQ1" s="147" t="s">
        <v>475</v>
      </c>
      <c r="GR1" s="147" t="s">
        <v>475</v>
      </c>
      <c r="GS1" s="147" t="s">
        <v>475</v>
      </c>
      <c r="GT1" s="147" t="s">
        <v>475</v>
      </c>
      <c r="GU1" s="147" t="s">
        <v>475</v>
      </c>
      <c r="GV1" s="147" t="s">
        <v>475</v>
      </c>
      <c r="GW1" s="147" t="s">
        <v>475</v>
      </c>
      <c r="GX1" s="147" t="s">
        <v>475</v>
      </c>
      <c r="GY1" s="147" t="s">
        <v>475</v>
      </c>
      <c r="GZ1" s="147" t="s">
        <v>475</v>
      </c>
      <c r="HA1" s="147" t="s">
        <v>477</v>
      </c>
      <c r="HB1" s="147" t="s">
        <v>477</v>
      </c>
      <c r="HC1" s="147" t="s">
        <v>477</v>
      </c>
      <c r="HD1" s="147" t="s">
        <v>477</v>
      </c>
      <c r="HE1" s="147" t="s">
        <v>477</v>
      </c>
      <c r="HF1" s="147" t="s">
        <v>477</v>
      </c>
      <c r="HG1" s="147" t="s">
        <v>477</v>
      </c>
      <c r="HH1" s="147" t="s">
        <v>477</v>
      </c>
      <c r="HI1" s="147" t="s">
        <v>477</v>
      </c>
      <c r="HJ1" s="147" t="s">
        <v>477</v>
      </c>
      <c r="HK1" s="147" t="s">
        <v>477</v>
      </c>
      <c r="HL1" s="147" t="s">
        <v>477</v>
      </c>
      <c r="HM1" s="147" t="s">
        <v>477</v>
      </c>
      <c r="HN1" s="147" t="s">
        <v>477</v>
      </c>
      <c r="HO1" s="147" t="s">
        <v>477</v>
      </c>
      <c r="HP1" s="147" t="s">
        <v>477</v>
      </c>
      <c r="HQ1" s="147" t="s">
        <v>477</v>
      </c>
      <c r="HR1" s="147" t="s">
        <v>477</v>
      </c>
      <c r="HS1" s="147" t="s">
        <v>477</v>
      </c>
      <c r="HT1" s="147" t="s">
        <v>477</v>
      </c>
      <c r="HU1" s="147" t="s">
        <v>477</v>
      </c>
      <c r="HV1" s="147" t="s">
        <v>477</v>
      </c>
      <c r="HW1" s="147" t="s">
        <v>477</v>
      </c>
      <c r="HX1" s="147" t="s">
        <v>477</v>
      </c>
      <c r="HY1" s="147" t="s">
        <v>477</v>
      </c>
      <c r="HZ1" s="147" t="s">
        <v>477</v>
      </c>
      <c r="IA1" s="147" t="s">
        <v>477</v>
      </c>
      <c r="IB1" s="147" t="s">
        <v>479</v>
      </c>
      <c r="IC1" s="147" t="s">
        <v>479</v>
      </c>
      <c r="ID1" s="147" t="s">
        <v>479</v>
      </c>
      <c r="IE1" s="147" t="s">
        <v>479</v>
      </c>
      <c r="IF1" s="147" t="s">
        <v>479</v>
      </c>
      <c r="IG1" s="147" t="s">
        <v>479</v>
      </c>
      <c r="IH1" s="147" t="s">
        <v>479</v>
      </c>
      <c r="II1" s="147" t="s">
        <v>479</v>
      </c>
      <c r="IJ1" s="147" t="s">
        <v>479</v>
      </c>
      <c r="IK1" s="147" t="s">
        <v>479</v>
      </c>
      <c r="IL1" s="147" t="s">
        <v>479</v>
      </c>
      <c r="IM1" s="147" t="s">
        <v>479</v>
      </c>
      <c r="IN1" s="147" t="s">
        <v>479</v>
      </c>
      <c r="IO1" s="147" t="s">
        <v>479</v>
      </c>
      <c r="IP1" s="147" t="s">
        <v>479</v>
      </c>
      <c r="IQ1" s="147" t="s">
        <v>479</v>
      </c>
      <c r="IR1" s="147" t="s">
        <v>479</v>
      </c>
      <c r="IS1" s="147" t="s">
        <v>479</v>
      </c>
      <c r="IT1" s="147" t="s">
        <v>479</v>
      </c>
      <c r="IU1" s="147" t="s">
        <v>479</v>
      </c>
      <c r="IV1" s="147" t="s">
        <v>479</v>
      </c>
      <c r="IW1" s="147" t="s">
        <v>479</v>
      </c>
      <c r="IX1" s="147" t="s">
        <v>479</v>
      </c>
      <c r="IY1" s="147" t="s">
        <v>479</v>
      </c>
      <c r="IZ1" s="147" t="s">
        <v>481</v>
      </c>
      <c r="JA1" s="147" t="s">
        <v>481</v>
      </c>
      <c r="JB1" s="147" t="s">
        <v>481</v>
      </c>
      <c r="JC1" s="147" t="s">
        <v>481</v>
      </c>
      <c r="JD1" s="147" t="s">
        <v>481</v>
      </c>
      <c r="JE1" s="147" t="s">
        <v>481</v>
      </c>
      <c r="JF1" s="147" t="s">
        <v>481</v>
      </c>
      <c r="JG1" s="147" t="s">
        <v>481</v>
      </c>
      <c r="JH1" s="147" t="s">
        <v>481</v>
      </c>
      <c r="JI1" s="147" t="s">
        <v>481</v>
      </c>
      <c r="JJ1" s="147" t="s">
        <v>481</v>
      </c>
      <c r="JK1" s="147" t="s">
        <v>481</v>
      </c>
      <c r="JL1" s="147" t="s">
        <v>481</v>
      </c>
      <c r="JM1" s="147" t="s">
        <v>481</v>
      </c>
      <c r="JN1" s="147" t="s">
        <v>481</v>
      </c>
      <c r="JO1" s="147" t="s">
        <v>481</v>
      </c>
      <c r="JP1" s="147" t="s">
        <v>481</v>
      </c>
      <c r="JQ1" s="147" t="s">
        <v>481</v>
      </c>
      <c r="JR1" s="147" t="s">
        <v>481</v>
      </c>
      <c r="JS1" s="147" t="s">
        <v>481</v>
      </c>
      <c r="JT1" s="147" t="s">
        <v>481</v>
      </c>
      <c r="JU1" s="147" t="s">
        <v>481</v>
      </c>
    </row>
    <row r="2" spans="1:282" ht="15" customHeight="1">
      <c r="A2" s="313"/>
      <c r="B2" s="313"/>
      <c r="C2" s="313"/>
      <c r="D2" s="313"/>
      <c r="E2" s="313"/>
      <c r="F2" s="313"/>
      <c r="G2" s="165" t="s">
        <v>459</v>
      </c>
      <c r="H2" s="166" t="s">
        <v>85</v>
      </c>
      <c r="I2" s="167" t="s">
        <v>201</v>
      </c>
      <c r="J2" s="167" t="s">
        <v>208</v>
      </c>
      <c r="K2" s="167" t="s">
        <v>216</v>
      </c>
      <c r="L2" s="167" t="s">
        <v>377</v>
      </c>
      <c r="M2" s="167" t="s">
        <v>421</v>
      </c>
      <c r="N2" s="167" t="s">
        <v>78</v>
      </c>
      <c r="O2" s="167" t="s">
        <v>272</v>
      </c>
      <c r="P2" s="167" t="s">
        <v>91</v>
      </c>
      <c r="Q2" s="167" t="s">
        <v>149</v>
      </c>
      <c r="R2" s="167" t="s">
        <v>393</v>
      </c>
      <c r="S2" s="167" t="s">
        <v>361</v>
      </c>
      <c r="T2" s="167" t="s">
        <v>357</v>
      </c>
      <c r="U2" s="167" t="s">
        <v>405</v>
      </c>
      <c r="V2" s="167" t="s">
        <v>417</v>
      </c>
      <c r="W2" s="167" t="s">
        <v>508</v>
      </c>
      <c r="X2" s="167" t="s">
        <v>509</v>
      </c>
      <c r="Y2" s="167" t="s">
        <v>510</v>
      </c>
      <c r="Z2" s="167" t="s">
        <v>511</v>
      </c>
      <c r="AA2" s="167" t="s">
        <v>512</v>
      </c>
      <c r="AB2" s="167" t="s">
        <v>513</v>
      </c>
      <c r="AC2" s="167" t="s">
        <v>514</v>
      </c>
      <c r="AD2" s="167" t="s">
        <v>515</v>
      </c>
      <c r="AE2" s="167" t="s">
        <v>516</v>
      </c>
      <c r="AF2" s="167" t="s">
        <v>517</v>
      </c>
      <c r="AG2" s="167" t="s">
        <v>518</v>
      </c>
      <c r="AH2" s="167" t="s">
        <v>519</v>
      </c>
      <c r="AI2" s="167" t="s">
        <v>520</v>
      </c>
      <c r="AJ2" s="167" t="s">
        <v>521</v>
      </c>
      <c r="AK2" s="167" t="s">
        <v>522</v>
      </c>
      <c r="AL2" s="167" t="s">
        <v>523</v>
      </c>
      <c r="AM2" s="167" t="s">
        <v>524</v>
      </c>
      <c r="AN2" s="167" t="s">
        <v>525</v>
      </c>
      <c r="AO2" s="167" t="s">
        <v>526</v>
      </c>
      <c r="AP2" s="167" t="s">
        <v>527</v>
      </c>
      <c r="AQ2" s="167" t="s">
        <v>528</v>
      </c>
      <c r="AR2" s="167" t="s">
        <v>529</v>
      </c>
      <c r="AS2" s="167" t="s">
        <v>530</v>
      </c>
      <c r="AT2" s="167" t="s">
        <v>531</v>
      </c>
      <c r="AU2" s="167" t="s">
        <v>532</v>
      </c>
      <c r="AV2" s="167" t="s">
        <v>533</v>
      </c>
      <c r="AW2" s="167" t="s">
        <v>534</v>
      </c>
      <c r="AX2" s="167" t="s">
        <v>535</v>
      </c>
      <c r="AY2" s="167" t="s">
        <v>536</v>
      </c>
      <c r="AZ2" s="167" t="s">
        <v>537</v>
      </c>
      <c r="BA2" s="167" t="s">
        <v>538</v>
      </c>
      <c r="BB2" s="167" t="s">
        <v>539</v>
      </c>
      <c r="BC2" s="167" t="s">
        <v>540</v>
      </c>
      <c r="BD2" s="167" t="s">
        <v>541</v>
      </c>
      <c r="BE2" s="168" t="s">
        <v>542</v>
      </c>
      <c r="BF2" s="166" t="s">
        <v>101</v>
      </c>
      <c r="BG2" s="167" t="s">
        <v>120</v>
      </c>
      <c r="BH2" s="167" t="s">
        <v>188</v>
      </c>
      <c r="BI2" s="167" t="s">
        <v>192</v>
      </c>
      <c r="BJ2" s="167" t="s">
        <v>401</v>
      </c>
      <c r="BK2" s="167" t="s">
        <v>373</v>
      </c>
      <c r="BL2" s="167" t="s">
        <v>260</v>
      </c>
      <c r="BM2" s="167" t="s">
        <v>293</v>
      </c>
      <c r="BN2" s="167" t="s">
        <v>385</v>
      </c>
      <c r="BO2" s="167" t="s">
        <v>433</v>
      </c>
      <c r="BP2" s="167" t="s">
        <v>145</v>
      </c>
      <c r="BQ2" s="167" t="s">
        <v>153</v>
      </c>
      <c r="BR2" s="167" t="s">
        <v>341</v>
      </c>
      <c r="BS2" s="167" t="s">
        <v>353</v>
      </c>
      <c r="BT2" s="167" t="s">
        <v>437</v>
      </c>
      <c r="BU2" s="167" t="s">
        <v>543</v>
      </c>
      <c r="BV2" s="167" t="s">
        <v>544</v>
      </c>
      <c r="BW2" s="167" t="s">
        <v>545</v>
      </c>
      <c r="BX2" s="167" t="s">
        <v>546</v>
      </c>
      <c r="BY2" s="167" t="s">
        <v>547</v>
      </c>
      <c r="BZ2" s="167" t="s">
        <v>548</v>
      </c>
      <c r="CA2" s="167" t="s">
        <v>549</v>
      </c>
      <c r="CB2" s="167" t="s">
        <v>550</v>
      </c>
      <c r="CC2" s="167" t="s">
        <v>551</v>
      </c>
      <c r="CD2" s="167" t="s">
        <v>552</v>
      </c>
      <c r="CE2" s="167" t="s">
        <v>553</v>
      </c>
      <c r="CF2" s="167" t="s">
        <v>554</v>
      </c>
      <c r="CG2" s="167" t="s">
        <v>555</v>
      </c>
      <c r="CH2" s="167" t="s">
        <v>556</v>
      </c>
      <c r="CI2" s="167" t="s">
        <v>557</v>
      </c>
      <c r="CJ2" s="167" t="s">
        <v>558</v>
      </c>
      <c r="CK2" s="167" t="s">
        <v>559</v>
      </c>
      <c r="CL2" s="167" t="s">
        <v>560</v>
      </c>
      <c r="CM2" s="167" t="s">
        <v>561</v>
      </c>
      <c r="CN2" s="167" t="s">
        <v>562</v>
      </c>
      <c r="CO2" s="167" t="s">
        <v>563</v>
      </c>
      <c r="CP2" s="168" t="s">
        <v>564</v>
      </c>
      <c r="CQ2" s="166" t="s">
        <v>97</v>
      </c>
      <c r="CR2" s="167" t="s">
        <v>165</v>
      </c>
      <c r="CS2" s="167" t="s">
        <v>168</v>
      </c>
      <c r="CT2" s="167" t="s">
        <v>410</v>
      </c>
      <c r="CU2" s="167" t="s">
        <v>441</v>
      </c>
      <c r="CV2" s="167" t="s">
        <v>445</v>
      </c>
      <c r="CW2" s="167" t="s">
        <v>449</v>
      </c>
      <c r="CX2" s="167" t="s">
        <v>240</v>
      </c>
      <c r="CY2" s="167" t="s">
        <v>317</v>
      </c>
      <c r="CZ2" s="167" t="s">
        <v>325</v>
      </c>
      <c r="DA2" s="167" t="s">
        <v>321</v>
      </c>
      <c r="DB2" s="167" t="s">
        <v>389</v>
      </c>
      <c r="DC2" s="167" t="s">
        <v>244</v>
      </c>
      <c r="DD2" s="167" t="s">
        <v>333</v>
      </c>
      <c r="DE2" s="167" t="s">
        <v>337</v>
      </c>
      <c r="DF2" s="167" t="s">
        <v>453</v>
      </c>
      <c r="DG2" s="167" t="s">
        <v>565</v>
      </c>
      <c r="DH2" s="167" t="s">
        <v>566</v>
      </c>
      <c r="DI2" s="167" t="s">
        <v>567</v>
      </c>
      <c r="DJ2" s="167" t="s">
        <v>568</v>
      </c>
      <c r="DK2" s="167" t="s">
        <v>569</v>
      </c>
      <c r="DL2" s="167" t="s">
        <v>570</v>
      </c>
      <c r="DM2" s="167" t="s">
        <v>571</v>
      </c>
      <c r="DN2" s="167" t="s">
        <v>572</v>
      </c>
      <c r="DO2" s="167" t="s">
        <v>573</v>
      </c>
      <c r="DP2" s="167" t="s">
        <v>574</v>
      </c>
      <c r="DQ2" s="167" t="s">
        <v>575</v>
      </c>
      <c r="DR2" s="167" t="s">
        <v>576</v>
      </c>
      <c r="DS2" s="167" t="s">
        <v>577</v>
      </c>
      <c r="DT2" s="167" t="s">
        <v>578</v>
      </c>
      <c r="DU2" s="167" t="s">
        <v>579</v>
      </c>
      <c r="DV2" s="167" t="s">
        <v>580</v>
      </c>
      <c r="DW2" s="167" t="s">
        <v>581</v>
      </c>
      <c r="DX2" s="167" t="s">
        <v>582</v>
      </c>
      <c r="DY2" s="167" t="s">
        <v>583</v>
      </c>
      <c r="DZ2" s="167" t="s">
        <v>584</v>
      </c>
      <c r="EA2" s="167" t="s">
        <v>585</v>
      </c>
      <c r="EB2" s="167" t="s">
        <v>586</v>
      </c>
      <c r="EC2" s="167" t="s">
        <v>587</v>
      </c>
      <c r="ED2" s="167" t="s">
        <v>588</v>
      </c>
      <c r="EE2" s="167" t="s">
        <v>589</v>
      </c>
      <c r="EF2" s="167" t="s">
        <v>590</v>
      </c>
      <c r="EG2" s="167" t="s">
        <v>591</v>
      </c>
      <c r="EH2" s="168" t="s">
        <v>592</v>
      </c>
      <c r="EI2" s="166" t="s">
        <v>172</v>
      </c>
      <c r="EJ2" s="167" t="s">
        <v>116</v>
      </c>
      <c r="EK2" s="167" t="s">
        <v>397</v>
      </c>
      <c r="EL2" s="167" t="s">
        <v>128</v>
      </c>
      <c r="EM2" s="167" t="s">
        <v>236</v>
      </c>
      <c r="EN2" s="167" t="s">
        <v>248</v>
      </c>
      <c r="EO2" s="167" t="s">
        <v>349</v>
      </c>
      <c r="EP2" s="167" t="s">
        <v>161</v>
      </c>
      <c r="EQ2" s="167" t="s">
        <v>256</v>
      </c>
      <c r="ER2" s="167" t="s">
        <v>593</v>
      </c>
      <c r="ES2" s="167" t="s">
        <v>594</v>
      </c>
      <c r="ET2" s="167" t="s">
        <v>595</v>
      </c>
      <c r="EU2" s="167" t="s">
        <v>596</v>
      </c>
      <c r="EV2" s="167" t="s">
        <v>597</v>
      </c>
      <c r="EW2" s="167" t="s">
        <v>598</v>
      </c>
      <c r="EX2" s="167" t="s">
        <v>599</v>
      </c>
      <c r="EY2" s="167" t="s">
        <v>600</v>
      </c>
      <c r="EZ2" s="167" t="s">
        <v>601</v>
      </c>
      <c r="FA2" s="167" t="s">
        <v>602</v>
      </c>
      <c r="FB2" s="167" t="s">
        <v>603</v>
      </c>
      <c r="FC2" s="167" t="s">
        <v>604</v>
      </c>
      <c r="FD2" s="167" t="s">
        <v>605</v>
      </c>
      <c r="FE2" s="167" t="s">
        <v>606</v>
      </c>
      <c r="FF2" s="167" t="s">
        <v>607</v>
      </c>
      <c r="FG2" s="167" t="s">
        <v>608</v>
      </c>
      <c r="FH2" s="167" t="s">
        <v>609</v>
      </c>
      <c r="FI2" s="167" t="s">
        <v>610</v>
      </c>
      <c r="FJ2" s="167" t="s">
        <v>611</v>
      </c>
      <c r="FK2" s="167" t="s">
        <v>612</v>
      </c>
      <c r="FL2" s="167" t="s">
        <v>613</v>
      </c>
      <c r="FM2" s="167" t="s">
        <v>614</v>
      </c>
      <c r="FN2" s="167" t="s">
        <v>615</v>
      </c>
      <c r="FO2" s="168" t="s">
        <v>616</v>
      </c>
      <c r="FP2" s="166" t="s">
        <v>204</v>
      </c>
      <c r="FQ2" s="167" t="s">
        <v>220</v>
      </c>
      <c r="FR2" s="167" t="s">
        <v>124</v>
      </c>
      <c r="FS2" s="167" t="s">
        <v>381</v>
      </c>
      <c r="FT2" s="167" t="s">
        <v>224</v>
      </c>
      <c r="FU2" s="167" t="s">
        <v>284</v>
      </c>
      <c r="FV2" s="167" t="s">
        <v>369</v>
      </c>
      <c r="FW2" s="167" t="s">
        <v>184</v>
      </c>
      <c r="FX2" s="167" t="s">
        <v>252</v>
      </c>
      <c r="FY2" s="167" t="s">
        <v>276</v>
      </c>
      <c r="FZ2" s="167" t="s">
        <v>345</v>
      </c>
      <c r="GA2" s="167" t="s">
        <v>268</v>
      </c>
      <c r="GB2" s="167" t="s">
        <v>429</v>
      </c>
      <c r="GC2" s="167" t="s">
        <v>617</v>
      </c>
      <c r="GD2" s="167" t="s">
        <v>618</v>
      </c>
      <c r="GE2" s="167" t="s">
        <v>619</v>
      </c>
      <c r="GF2" s="167" t="s">
        <v>620</v>
      </c>
      <c r="GG2" s="167" t="s">
        <v>621</v>
      </c>
      <c r="GH2" s="167" t="s">
        <v>622</v>
      </c>
      <c r="GI2" s="167" t="s">
        <v>623</v>
      </c>
      <c r="GJ2" s="167" t="s">
        <v>624</v>
      </c>
      <c r="GK2" s="167" t="s">
        <v>625</v>
      </c>
      <c r="GL2" s="167" t="s">
        <v>626</v>
      </c>
      <c r="GM2" s="167" t="s">
        <v>627</v>
      </c>
      <c r="GN2" s="167" t="s">
        <v>628</v>
      </c>
      <c r="GO2" s="167" t="s">
        <v>629</v>
      </c>
      <c r="GP2" s="167" t="s">
        <v>630</v>
      </c>
      <c r="GQ2" s="167" t="s">
        <v>631</v>
      </c>
      <c r="GR2" s="167" t="s">
        <v>632</v>
      </c>
      <c r="GS2" s="167" t="s">
        <v>633</v>
      </c>
      <c r="GT2" s="167" t="s">
        <v>634</v>
      </c>
      <c r="GU2" s="167" t="s">
        <v>635</v>
      </c>
      <c r="GV2" s="167" t="s">
        <v>636</v>
      </c>
      <c r="GW2" s="167" t="s">
        <v>637</v>
      </c>
      <c r="GX2" s="167" t="s">
        <v>638</v>
      </c>
      <c r="GY2" s="167" t="s">
        <v>639</v>
      </c>
      <c r="GZ2" s="168" t="s">
        <v>640</v>
      </c>
      <c r="HA2" s="166" t="s">
        <v>137</v>
      </c>
      <c r="HB2" s="167" t="s">
        <v>365</v>
      </c>
      <c r="HC2" s="167" t="s">
        <v>309</v>
      </c>
      <c r="HD2" s="167" t="s">
        <v>313</v>
      </c>
      <c r="HE2" s="167" t="s">
        <v>228</v>
      </c>
      <c r="HF2" s="167" t="s">
        <v>232</v>
      </c>
      <c r="HG2" s="167" t="s">
        <v>280</v>
      </c>
      <c r="HH2" s="167" t="s">
        <v>288</v>
      </c>
      <c r="HI2" s="167" t="s">
        <v>301</v>
      </c>
      <c r="HJ2" s="167" t="s">
        <v>305</v>
      </c>
      <c r="HK2" s="167" t="s">
        <v>641</v>
      </c>
      <c r="HL2" s="167" t="s">
        <v>642</v>
      </c>
      <c r="HM2" s="167" t="s">
        <v>643</v>
      </c>
      <c r="HN2" s="167" t="s">
        <v>644</v>
      </c>
      <c r="HO2" s="167" t="s">
        <v>645</v>
      </c>
      <c r="HP2" s="167" t="s">
        <v>646</v>
      </c>
      <c r="HQ2" s="167" t="s">
        <v>647</v>
      </c>
      <c r="HR2" s="167" t="s">
        <v>648</v>
      </c>
      <c r="HS2" s="167" t="s">
        <v>649</v>
      </c>
      <c r="HT2" s="167" t="s">
        <v>650</v>
      </c>
      <c r="HU2" s="167" t="s">
        <v>651</v>
      </c>
      <c r="HV2" s="167" t="s">
        <v>652</v>
      </c>
      <c r="HW2" s="167" t="s">
        <v>653</v>
      </c>
      <c r="HX2" s="167" t="s">
        <v>654</v>
      </c>
      <c r="HY2" s="167" t="s">
        <v>655</v>
      </c>
      <c r="HZ2" s="167" t="s">
        <v>656</v>
      </c>
      <c r="IA2" s="168" t="s">
        <v>657</v>
      </c>
      <c r="IB2" s="166" t="s">
        <v>212</v>
      </c>
      <c r="IC2" s="167" t="s">
        <v>141</v>
      </c>
      <c r="ID2" s="167" t="s">
        <v>111</v>
      </c>
      <c r="IE2" s="167" t="s">
        <v>264</v>
      </c>
      <c r="IF2" s="167" t="s">
        <v>297</v>
      </c>
      <c r="IG2" s="167" t="s">
        <v>329</v>
      </c>
      <c r="IH2" s="167" t="s">
        <v>658</v>
      </c>
      <c r="II2" s="167" t="s">
        <v>659</v>
      </c>
      <c r="IJ2" s="167" t="s">
        <v>660</v>
      </c>
      <c r="IK2" s="167" t="s">
        <v>661</v>
      </c>
      <c r="IL2" s="167" t="s">
        <v>662</v>
      </c>
      <c r="IM2" s="167" t="s">
        <v>663</v>
      </c>
      <c r="IN2" s="167" t="s">
        <v>664</v>
      </c>
      <c r="IO2" s="167" t="s">
        <v>665</v>
      </c>
      <c r="IP2" s="167" t="s">
        <v>666</v>
      </c>
      <c r="IQ2" s="167" t="s">
        <v>667</v>
      </c>
      <c r="IR2" s="167" t="s">
        <v>668</v>
      </c>
      <c r="IS2" s="167" t="s">
        <v>669</v>
      </c>
      <c r="IT2" s="167" t="s">
        <v>670</v>
      </c>
      <c r="IU2" s="167" t="s">
        <v>671</v>
      </c>
      <c r="IV2" s="167" t="s">
        <v>672</v>
      </c>
      <c r="IW2" s="167" t="s">
        <v>673</v>
      </c>
      <c r="IX2" s="167" t="s">
        <v>674</v>
      </c>
      <c r="IY2" s="168" t="s">
        <v>675</v>
      </c>
      <c r="IZ2" s="166" t="s">
        <v>132</v>
      </c>
      <c r="JA2" s="167" t="s">
        <v>196</v>
      </c>
      <c r="JB2" s="167" t="s">
        <v>413</v>
      </c>
      <c r="JC2" s="167" t="s">
        <v>105</v>
      </c>
      <c r="JD2" s="167" t="s">
        <v>157</v>
      </c>
      <c r="JE2" s="167" t="s">
        <v>176</v>
      </c>
      <c r="JF2" s="167" t="s">
        <v>180</v>
      </c>
      <c r="JG2" s="167" t="s">
        <v>424</v>
      </c>
      <c r="JH2" s="167" t="s">
        <v>676</v>
      </c>
      <c r="JI2" s="167" t="s">
        <v>677</v>
      </c>
      <c r="JJ2" s="167" t="s">
        <v>678</v>
      </c>
      <c r="JK2" s="167" t="s">
        <v>679</v>
      </c>
      <c r="JL2" s="167" t="s">
        <v>680</v>
      </c>
      <c r="JM2" s="167" t="s">
        <v>681</v>
      </c>
      <c r="JN2" s="167" t="s">
        <v>682</v>
      </c>
      <c r="JO2" s="167" t="s">
        <v>683</v>
      </c>
      <c r="JP2" s="167" t="s">
        <v>684</v>
      </c>
      <c r="JQ2" s="167" t="s">
        <v>685</v>
      </c>
      <c r="JR2" s="167" t="s">
        <v>686</v>
      </c>
      <c r="JS2" s="167" t="s">
        <v>687</v>
      </c>
      <c r="JT2" s="167" t="s">
        <v>688</v>
      </c>
      <c r="JU2" s="169" t="s">
        <v>689</v>
      </c>
    </row>
    <row r="3" spans="1:282" ht="15" customHeight="1">
      <c r="A3" s="314" t="s">
        <v>690</v>
      </c>
      <c r="B3" s="315"/>
      <c r="C3" s="315"/>
      <c r="D3" s="315"/>
      <c r="E3" s="315"/>
      <c r="F3" s="315"/>
      <c r="G3" s="147" t="s">
        <v>70</v>
      </c>
      <c r="H3" s="162" t="s">
        <v>691</v>
      </c>
      <c r="I3" s="144" t="s">
        <v>691</v>
      </c>
      <c r="J3" s="144" t="s">
        <v>691</v>
      </c>
      <c r="K3" s="144" t="s">
        <v>691</v>
      </c>
      <c r="L3" s="144" t="s">
        <v>691</v>
      </c>
      <c r="M3" s="144" t="s">
        <v>691</v>
      </c>
      <c r="N3" s="144" t="s">
        <v>692</v>
      </c>
      <c r="O3" s="144" t="s">
        <v>693</v>
      </c>
      <c r="P3" s="144" t="s">
        <v>694</v>
      </c>
      <c r="Q3" s="144" t="s">
        <v>694</v>
      </c>
      <c r="R3" s="144" t="s">
        <v>694</v>
      </c>
      <c r="S3" s="144" t="s">
        <v>695</v>
      </c>
      <c r="T3" s="144" t="s">
        <v>695</v>
      </c>
      <c r="U3" s="144" t="s">
        <v>695</v>
      </c>
      <c r="V3" s="144" t="s">
        <v>695</v>
      </c>
      <c r="W3" s="144" t="s">
        <v>490</v>
      </c>
      <c r="X3" s="144" t="s">
        <v>490</v>
      </c>
      <c r="Y3" s="144" t="s">
        <v>490</v>
      </c>
      <c r="Z3" s="144" t="s">
        <v>490</v>
      </c>
      <c r="AA3" s="144" t="s">
        <v>490</v>
      </c>
      <c r="AB3" s="144" t="s">
        <v>490</v>
      </c>
      <c r="AC3" s="144" t="s">
        <v>490</v>
      </c>
      <c r="AD3" s="144" t="s">
        <v>490</v>
      </c>
      <c r="AE3" s="144" t="s">
        <v>490</v>
      </c>
      <c r="AF3" s="144" t="s">
        <v>490</v>
      </c>
      <c r="AG3" s="144" t="s">
        <v>490</v>
      </c>
      <c r="AH3" s="144" t="s">
        <v>490</v>
      </c>
      <c r="AI3" s="144" t="s">
        <v>490</v>
      </c>
      <c r="AJ3" s="144" t="s">
        <v>490</v>
      </c>
      <c r="AK3" s="144" t="s">
        <v>490</v>
      </c>
      <c r="AL3" s="144" t="s">
        <v>490</v>
      </c>
      <c r="AM3" s="144" t="s">
        <v>490</v>
      </c>
      <c r="AN3" s="144" t="s">
        <v>490</v>
      </c>
      <c r="AO3" s="144" t="s">
        <v>490</v>
      </c>
      <c r="AP3" s="144" t="s">
        <v>490</v>
      </c>
      <c r="AQ3" s="144" t="s">
        <v>490</v>
      </c>
      <c r="AR3" s="144" t="s">
        <v>490</v>
      </c>
      <c r="AS3" s="144" t="s">
        <v>490</v>
      </c>
      <c r="AT3" s="144" t="s">
        <v>490</v>
      </c>
      <c r="AU3" s="144" t="s">
        <v>490</v>
      </c>
      <c r="AV3" s="144" t="s">
        <v>490</v>
      </c>
      <c r="AW3" s="144" t="s">
        <v>490</v>
      </c>
      <c r="AX3" s="144" t="s">
        <v>490</v>
      </c>
      <c r="AY3" s="144" t="s">
        <v>490</v>
      </c>
      <c r="AZ3" s="144" t="s">
        <v>490</v>
      </c>
      <c r="BA3" s="144" t="s">
        <v>490</v>
      </c>
      <c r="BB3" s="144" t="s">
        <v>490</v>
      </c>
      <c r="BC3" s="144" t="s">
        <v>490</v>
      </c>
      <c r="BD3" s="144" t="s">
        <v>490</v>
      </c>
      <c r="BE3" s="144" t="s">
        <v>490</v>
      </c>
      <c r="BF3" s="144" t="s">
        <v>692</v>
      </c>
      <c r="BG3" s="144" t="s">
        <v>692</v>
      </c>
      <c r="BH3" s="144" t="s">
        <v>692</v>
      </c>
      <c r="BI3" s="144" t="s">
        <v>692</v>
      </c>
      <c r="BJ3" s="144" t="s">
        <v>692</v>
      </c>
      <c r="BK3" s="144" t="s">
        <v>693</v>
      </c>
      <c r="BL3" s="144" t="s">
        <v>694</v>
      </c>
      <c r="BM3" s="144" t="s">
        <v>694</v>
      </c>
      <c r="BN3" s="144" t="s">
        <v>694</v>
      </c>
      <c r="BO3" s="144" t="s">
        <v>694</v>
      </c>
      <c r="BP3" s="144" t="s">
        <v>695</v>
      </c>
      <c r="BQ3" s="144" t="s">
        <v>695</v>
      </c>
      <c r="BR3" s="144" t="s">
        <v>695</v>
      </c>
      <c r="BS3" s="144" t="s">
        <v>695</v>
      </c>
      <c r="BT3" s="144" t="s">
        <v>695</v>
      </c>
      <c r="BU3" s="144" t="s">
        <v>490</v>
      </c>
      <c r="BV3" s="144" t="s">
        <v>490</v>
      </c>
      <c r="BW3" s="144" t="s">
        <v>490</v>
      </c>
      <c r="BX3" s="144" t="s">
        <v>490</v>
      </c>
      <c r="BY3" s="144" t="s">
        <v>490</v>
      </c>
      <c r="BZ3" s="144" t="s">
        <v>490</v>
      </c>
      <c r="CA3" s="144" t="s">
        <v>490</v>
      </c>
      <c r="CB3" s="144" t="s">
        <v>490</v>
      </c>
      <c r="CC3" s="144" t="s">
        <v>490</v>
      </c>
      <c r="CD3" s="144" t="s">
        <v>490</v>
      </c>
      <c r="CE3" s="144" t="s">
        <v>490</v>
      </c>
      <c r="CF3" s="144" t="s">
        <v>490</v>
      </c>
      <c r="CG3" s="144" t="s">
        <v>490</v>
      </c>
      <c r="CH3" s="144" t="s">
        <v>490</v>
      </c>
      <c r="CI3" s="144" t="s">
        <v>490</v>
      </c>
      <c r="CJ3" s="144" t="s">
        <v>490</v>
      </c>
      <c r="CK3" s="144" t="s">
        <v>490</v>
      </c>
      <c r="CL3" s="144" t="s">
        <v>490</v>
      </c>
      <c r="CM3" s="144" t="s">
        <v>490</v>
      </c>
      <c r="CN3" s="144" t="s">
        <v>490</v>
      </c>
      <c r="CO3" s="144" t="s">
        <v>490</v>
      </c>
      <c r="CP3" s="144" t="s">
        <v>490</v>
      </c>
      <c r="CQ3" s="144" t="s">
        <v>692</v>
      </c>
      <c r="CR3" s="144" t="s">
        <v>692</v>
      </c>
      <c r="CS3" s="144" t="s">
        <v>692</v>
      </c>
      <c r="CT3" s="144" t="s">
        <v>692</v>
      </c>
      <c r="CU3" s="144" t="s">
        <v>692</v>
      </c>
      <c r="CV3" s="144" t="s">
        <v>692</v>
      </c>
      <c r="CW3" s="144" t="s">
        <v>693</v>
      </c>
      <c r="CX3" s="144" t="s">
        <v>694</v>
      </c>
      <c r="CY3" s="144" t="s">
        <v>694</v>
      </c>
      <c r="CZ3" s="144" t="s">
        <v>694</v>
      </c>
      <c r="DA3" s="144" t="s">
        <v>694</v>
      </c>
      <c r="DB3" s="144" t="s">
        <v>694</v>
      </c>
      <c r="DC3" s="144" t="s">
        <v>695</v>
      </c>
      <c r="DD3" s="144" t="s">
        <v>695</v>
      </c>
      <c r="DE3" s="144" t="s">
        <v>695</v>
      </c>
      <c r="DF3" s="144" t="s">
        <v>695</v>
      </c>
      <c r="DG3" s="144" t="s">
        <v>490</v>
      </c>
      <c r="DH3" s="144" t="s">
        <v>490</v>
      </c>
      <c r="DI3" s="144" t="s">
        <v>490</v>
      </c>
      <c r="DJ3" s="144" t="s">
        <v>490</v>
      </c>
      <c r="DK3" s="144" t="s">
        <v>490</v>
      </c>
      <c r="DL3" s="144" t="s">
        <v>490</v>
      </c>
      <c r="DM3" s="144" t="s">
        <v>490</v>
      </c>
      <c r="DN3" s="144" t="s">
        <v>490</v>
      </c>
      <c r="DO3" s="144" t="s">
        <v>490</v>
      </c>
      <c r="DP3" s="144" t="s">
        <v>490</v>
      </c>
      <c r="DQ3" s="144" t="s">
        <v>490</v>
      </c>
      <c r="DR3" s="144" t="s">
        <v>490</v>
      </c>
      <c r="DS3" s="144" t="s">
        <v>490</v>
      </c>
      <c r="DT3" s="144" t="s">
        <v>490</v>
      </c>
      <c r="DU3" s="144" t="s">
        <v>490</v>
      </c>
      <c r="DV3" s="144" t="s">
        <v>490</v>
      </c>
      <c r="DW3" s="144" t="s">
        <v>490</v>
      </c>
      <c r="DX3" s="144" t="s">
        <v>490</v>
      </c>
      <c r="DY3" s="144" t="s">
        <v>490</v>
      </c>
      <c r="DZ3" s="144" t="s">
        <v>490</v>
      </c>
      <c r="EA3" s="144" t="s">
        <v>490</v>
      </c>
      <c r="EB3" s="144" t="s">
        <v>490</v>
      </c>
      <c r="EC3" s="144" t="s">
        <v>490</v>
      </c>
      <c r="ED3" s="144" t="s">
        <v>490</v>
      </c>
      <c r="EE3" s="144" t="s">
        <v>490</v>
      </c>
      <c r="EF3" s="144" t="s">
        <v>490</v>
      </c>
      <c r="EG3" s="144" t="s">
        <v>490</v>
      </c>
      <c r="EH3" s="144" t="s">
        <v>490</v>
      </c>
      <c r="EI3" s="144" t="s">
        <v>692</v>
      </c>
      <c r="EJ3" s="144" t="s">
        <v>693</v>
      </c>
      <c r="EK3" s="144" t="s">
        <v>693</v>
      </c>
      <c r="EL3" s="144" t="s">
        <v>694</v>
      </c>
      <c r="EM3" s="144" t="s">
        <v>694</v>
      </c>
      <c r="EN3" s="144" t="s">
        <v>694</v>
      </c>
      <c r="EO3" s="144" t="s">
        <v>694</v>
      </c>
      <c r="EP3" s="144" t="s">
        <v>695</v>
      </c>
      <c r="EQ3" s="144" t="s">
        <v>695</v>
      </c>
      <c r="ER3" s="144" t="s">
        <v>490</v>
      </c>
      <c r="ES3" s="144" t="s">
        <v>490</v>
      </c>
      <c r="ET3" s="144" t="s">
        <v>490</v>
      </c>
      <c r="EU3" s="144" t="s">
        <v>490</v>
      </c>
      <c r="EV3" s="144" t="s">
        <v>490</v>
      </c>
      <c r="EW3" s="144" t="s">
        <v>490</v>
      </c>
      <c r="EX3" s="144" t="s">
        <v>490</v>
      </c>
      <c r="EY3" s="144" t="s">
        <v>490</v>
      </c>
      <c r="EZ3" s="144" t="s">
        <v>490</v>
      </c>
      <c r="FA3" s="144" t="s">
        <v>490</v>
      </c>
      <c r="FB3" s="144" t="s">
        <v>490</v>
      </c>
      <c r="FC3" s="144" t="s">
        <v>490</v>
      </c>
      <c r="FD3" s="144" t="s">
        <v>490</v>
      </c>
      <c r="FE3" s="144" t="s">
        <v>490</v>
      </c>
      <c r="FF3" s="144" t="s">
        <v>490</v>
      </c>
      <c r="FG3" s="144" t="s">
        <v>490</v>
      </c>
      <c r="FH3" s="144" t="s">
        <v>490</v>
      </c>
      <c r="FI3" s="144" t="s">
        <v>490</v>
      </c>
      <c r="FJ3" s="144" t="s">
        <v>490</v>
      </c>
      <c r="FK3" s="144" t="s">
        <v>490</v>
      </c>
      <c r="FL3" s="144" t="s">
        <v>490</v>
      </c>
      <c r="FM3" s="144" t="s">
        <v>490</v>
      </c>
      <c r="FN3" s="144" t="s">
        <v>490</v>
      </c>
      <c r="FO3" s="144" t="s">
        <v>490</v>
      </c>
      <c r="FP3" s="144" t="s">
        <v>691</v>
      </c>
      <c r="FQ3" s="144" t="s">
        <v>691</v>
      </c>
      <c r="FR3" s="144" t="s">
        <v>693</v>
      </c>
      <c r="FS3" s="144" t="s">
        <v>693</v>
      </c>
      <c r="FT3" s="144" t="s">
        <v>694</v>
      </c>
      <c r="FU3" s="144" t="s">
        <v>694</v>
      </c>
      <c r="FV3" s="144" t="s">
        <v>694</v>
      </c>
      <c r="FW3" s="144" t="s">
        <v>694</v>
      </c>
      <c r="FX3" s="144" t="s">
        <v>695</v>
      </c>
      <c r="FY3" s="144" t="s">
        <v>695</v>
      </c>
      <c r="FZ3" s="144" t="s">
        <v>695</v>
      </c>
      <c r="GA3" s="144" t="s">
        <v>695</v>
      </c>
      <c r="GB3" s="144" t="s">
        <v>695</v>
      </c>
      <c r="GC3" s="144" t="s">
        <v>490</v>
      </c>
      <c r="GD3" s="144" t="s">
        <v>490</v>
      </c>
      <c r="GE3" s="144" t="s">
        <v>490</v>
      </c>
      <c r="GF3" s="144" t="s">
        <v>490</v>
      </c>
      <c r="GG3" s="144" t="s">
        <v>490</v>
      </c>
      <c r="GH3" s="144" t="s">
        <v>490</v>
      </c>
      <c r="GI3" s="144" t="s">
        <v>490</v>
      </c>
      <c r="GJ3" s="144" t="s">
        <v>490</v>
      </c>
      <c r="GK3" s="144" t="s">
        <v>490</v>
      </c>
      <c r="GL3" s="144" t="s">
        <v>490</v>
      </c>
      <c r="GM3" s="144" t="s">
        <v>490</v>
      </c>
      <c r="GN3" s="144" t="s">
        <v>490</v>
      </c>
      <c r="GO3" s="144" t="s">
        <v>490</v>
      </c>
      <c r="GP3" s="144" t="s">
        <v>490</v>
      </c>
      <c r="GQ3" s="144" t="s">
        <v>490</v>
      </c>
      <c r="GR3" s="144" t="s">
        <v>490</v>
      </c>
      <c r="GS3" s="144" t="s">
        <v>490</v>
      </c>
      <c r="GT3" s="144" t="s">
        <v>490</v>
      </c>
      <c r="GU3" s="144" t="s">
        <v>490</v>
      </c>
      <c r="GV3" s="144" t="s">
        <v>490</v>
      </c>
      <c r="GW3" s="144" t="s">
        <v>490</v>
      </c>
      <c r="GX3" s="144" t="s">
        <v>490</v>
      </c>
      <c r="GY3" s="144" t="s">
        <v>490</v>
      </c>
      <c r="GZ3" s="144" t="s">
        <v>490</v>
      </c>
      <c r="HA3" s="144" t="s">
        <v>693</v>
      </c>
      <c r="HB3" s="144" t="s">
        <v>693</v>
      </c>
      <c r="HC3" s="144" t="s">
        <v>694</v>
      </c>
      <c r="HD3" s="144" t="s">
        <v>694</v>
      </c>
      <c r="HE3" s="144" t="s">
        <v>695</v>
      </c>
      <c r="HF3" s="144" t="s">
        <v>695</v>
      </c>
      <c r="HG3" s="144" t="s">
        <v>695</v>
      </c>
      <c r="HH3" s="144" t="s">
        <v>695</v>
      </c>
      <c r="HI3" s="144" t="s">
        <v>695</v>
      </c>
      <c r="HJ3" s="144" t="s">
        <v>695</v>
      </c>
      <c r="HK3" s="144" t="s">
        <v>490</v>
      </c>
      <c r="HL3" s="144" t="s">
        <v>490</v>
      </c>
      <c r="HM3" s="144" t="s">
        <v>490</v>
      </c>
      <c r="HN3" s="144" t="s">
        <v>490</v>
      </c>
      <c r="HO3" s="144" t="s">
        <v>490</v>
      </c>
      <c r="HP3" s="144" t="s">
        <v>490</v>
      </c>
      <c r="HQ3" s="144" t="s">
        <v>490</v>
      </c>
      <c r="HR3" s="144" t="s">
        <v>490</v>
      </c>
      <c r="HS3" s="144" t="s">
        <v>490</v>
      </c>
      <c r="HT3" s="144" t="s">
        <v>490</v>
      </c>
      <c r="HU3" s="144" t="s">
        <v>490</v>
      </c>
      <c r="HV3" s="144" t="s">
        <v>490</v>
      </c>
      <c r="HW3" s="144" t="s">
        <v>490</v>
      </c>
      <c r="HX3" s="144" t="s">
        <v>490</v>
      </c>
      <c r="HY3" s="144" t="s">
        <v>490</v>
      </c>
      <c r="HZ3" s="144" t="s">
        <v>490</v>
      </c>
      <c r="IA3" s="144" t="s">
        <v>490</v>
      </c>
      <c r="IB3" s="144" t="s">
        <v>691</v>
      </c>
      <c r="IC3" s="144" t="s">
        <v>693</v>
      </c>
      <c r="ID3" s="144" t="s">
        <v>694</v>
      </c>
      <c r="IE3" s="144" t="s">
        <v>694</v>
      </c>
      <c r="IF3" s="144" t="s">
        <v>694</v>
      </c>
      <c r="IG3" s="144" t="s">
        <v>695</v>
      </c>
      <c r="IH3" s="144" t="s">
        <v>490</v>
      </c>
      <c r="II3" s="144" t="s">
        <v>490</v>
      </c>
      <c r="IJ3" s="144" t="s">
        <v>490</v>
      </c>
      <c r="IK3" s="144" t="s">
        <v>490</v>
      </c>
      <c r="IL3" s="144" t="s">
        <v>490</v>
      </c>
      <c r="IM3" s="144" t="s">
        <v>490</v>
      </c>
      <c r="IN3" s="144" t="s">
        <v>490</v>
      </c>
      <c r="IO3" s="144" t="s">
        <v>490</v>
      </c>
      <c r="IP3" s="144" t="s">
        <v>490</v>
      </c>
      <c r="IQ3" s="144" t="s">
        <v>490</v>
      </c>
      <c r="IR3" s="144" t="s">
        <v>490</v>
      </c>
      <c r="IS3" s="144" t="s">
        <v>490</v>
      </c>
      <c r="IT3" s="144" t="s">
        <v>490</v>
      </c>
      <c r="IU3" s="144" t="s">
        <v>490</v>
      </c>
      <c r="IV3" s="144" t="s">
        <v>490</v>
      </c>
      <c r="IW3" s="144" t="s">
        <v>490</v>
      </c>
      <c r="IX3" s="144" t="s">
        <v>490</v>
      </c>
      <c r="IY3" s="144" t="s">
        <v>490</v>
      </c>
      <c r="IZ3" s="144" t="s">
        <v>693</v>
      </c>
      <c r="JA3" s="144" t="s">
        <v>693</v>
      </c>
      <c r="JB3" s="144" t="s">
        <v>693</v>
      </c>
      <c r="JC3" s="144" t="s">
        <v>694</v>
      </c>
      <c r="JD3" s="144" t="s">
        <v>694</v>
      </c>
      <c r="JE3" s="144" t="s">
        <v>694</v>
      </c>
      <c r="JF3" s="144" t="s">
        <v>694</v>
      </c>
      <c r="JG3" s="144" t="s">
        <v>694</v>
      </c>
      <c r="JH3" s="144" t="s">
        <v>490</v>
      </c>
      <c r="JI3" s="144" t="s">
        <v>490</v>
      </c>
      <c r="JJ3" s="144" t="s">
        <v>490</v>
      </c>
      <c r="JK3" s="144" t="s">
        <v>490</v>
      </c>
      <c r="JL3" s="144" t="s">
        <v>490</v>
      </c>
      <c r="JM3" s="144" t="s">
        <v>490</v>
      </c>
      <c r="JN3" s="144" t="s">
        <v>490</v>
      </c>
      <c r="JO3" s="144" t="s">
        <v>490</v>
      </c>
      <c r="JP3" s="144" t="s">
        <v>490</v>
      </c>
      <c r="JQ3" s="144" t="s">
        <v>490</v>
      </c>
      <c r="JR3" s="144" t="s">
        <v>490</v>
      </c>
      <c r="JS3" s="144" t="s">
        <v>490</v>
      </c>
      <c r="JT3" s="144" t="s">
        <v>490</v>
      </c>
      <c r="JU3" s="144" t="s">
        <v>490</v>
      </c>
    </row>
    <row r="4" spans="1:282" ht="99" customHeight="1">
      <c r="A4" s="315"/>
      <c r="B4" s="315"/>
      <c r="C4" s="315"/>
      <c r="D4" s="315"/>
      <c r="E4" s="315"/>
      <c r="F4" s="315"/>
      <c r="G4" s="159" t="s">
        <v>71</v>
      </c>
      <c r="H4" s="142" t="s">
        <v>87</v>
      </c>
      <c r="I4" s="142" t="s">
        <v>23</v>
      </c>
      <c r="J4" s="142" t="s">
        <v>27</v>
      </c>
      <c r="K4" s="142" t="s">
        <v>217</v>
      </c>
      <c r="L4" s="142" t="s">
        <v>378</v>
      </c>
      <c r="M4" s="142" t="s">
        <v>22</v>
      </c>
      <c r="N4" s="142" t="s">
        <v>80</v>
      </c>
      <c r="O4" s="142" t="s">
        <v>273</v>
      </c>
      <c r="P4" s="142" t="s">
        <v>93</v>
      </c>
      <c r="Q4" s="142" t="s">
        <v>150</v>
      </c>
      <c r="R4" s="142" t="s">
        <v>394</v>
      </c>
      <c r="S4" s="142" t="s">
        <v>362</v>
      </c>
      <c r="T4" s="142" t="s">
        <v>358</v>
      </c>
      <c r="U4" s="142" t="s">
        <v>406</v>
      </c>
      <c r="V4" s="142" t="s">
        <v>418</v>
      </c>
      <c r="W4" s="142" t="s">
        <v>696</v>
      </c>
      <c r="X4" s="142" t="s">
        <v>697</v>
      </c>
      <c r="Y4" s="142" t="s">
        <v>698</v>
      </c>
      <c r="Z4" s="142" t="s">
        <v>699</v>
      </c>
      <c r="AA4" s="142" t="s">
        <v>700</v>
      </c>
      <c r="AB4" s="142" t="s">
        <v>701</v>
      </c>
      <c r="AC4" s="142" t="s">
        <v>702</v>
      </c>
      <c r="AD4" s="142" t="s">
        <v>703</v>
      </c>
      <c r="AE4" s="142" t="s">
        <v>704</v>
      </c>
      <c r="AF4" s="142" t="s">
        <v>705</v>
      </c>
      <c r="AG4" s="142" t="s">
        <v>706</v>
      </c>
      <c r="AH4" s="142" t="s">
        <v>707</v>
      </c>
      <c r="AI4" s="142" t="s">
        <v>708</v>
      </c>
      <c r="AJ4" s="142" t="s">
        <v>709</v>
      </c>
      <c r="AK4" s="142" t="s">
        <v>710</v>
      </c>
      <c r="AL4" s="142" t="s">
        <v>711</v>
      </c>
      <c r="AM4" s="142" t="s">
        <v>712</v>
      </c>
      <c r="AN4" s="142" t="s">
        <v>713</v>
      </c>
      <c r="AO4" s="142" t="s">
        <v>714</v>
      </c>
      <c r="AP4" s="142" t="s">
        <v>715</v>
      </c>
      <c r="AQ4" s="142" t="s">
        <v>716</v>
      </c>
      <c r="AR4" s="142" t="s">
        <v>717</v>
      </c>
      <c r="AS4" s="142" t="s">
        <v>718</v>
      </c>
      <c r="AT4" s="142" t="s">
        <v>719</v>
      </c>
      <c r="AU4" s="142" t="s">
        <v>720</v>
      </c>
      <c r="AV4" s="142" t="s">
        <v>721</v>
      </c>
      <c r="AW4" s="142" t="s">
        <v>722</v>
      </c>
      <c r="AX4" s="142" t="s">
        <v>723</v>
      </c>
      <c r="AY4" s="142" t="s">
        <v>724</v>
      </c>
      <c r="AZ4" s="142" t="s">
        <v>725</v>
      </c>
      <c r="BA4" s="142" t="s">
        <v>726</v>
      </c>
      <c r="BB4" s="142" t="s">
        <v>727</v>
      </c>
      <c r="BC4" s="142" t="s">
        <v>728</v>
      </c>
      <c r="BD4" s="142" t="s">
        <v>729</v>
      </c>
      <c r="BE4" s="142" t="s">
        <v>730</v>
      </c>
      <c r="BF4" s="142" t="s">
        <v>34</v>
      </c>
      <c r="BG4" s="142" t="s">
        <v>33</v>
      </c>
      <c r="BH4" s="142" t="s">
        <v>189</v>
      </c>
      <c r="BI4" s="142" t="s">
        <v>193</v>
      </c>
      <c r="BJ4" s="142" t="s">
        <v>402</v>
      </c>
      <c r="BK4" s="142" t="s">
        <v>374</v>
      </c>
      <c r="BL4" s="142" t="s">
        <v>261</v>
      </c>
      <c r="BM4" s="142" t="s">
        <v>294</v>
      </c>
      <c r="BN4" s="142" t="s">
        <v>386</v>
      </c>
      <c r="BO4" s="142" t="s">
        <v>434</v>
      </c>
      <c r="BP4" s="142" t="s">
        <v>146</v>
      </c>
      <c r="BQ4" s="142" t="s">
        <v>154</v>
      </c>
      <c r="BR4" s="142" t="s">
        <v>342</v>
      </c>
      <c r="BS4" s="142" t="s">
        <v>731</v>
      </c>
      <c r="BT4" s="142" t="s">
        <v>438</v>
      </c>
      <c r="BU4" s="142" t="s">
        <v>732</v>
      </c>
      <c r="BV4" s="142" t="s">
        <v>733</v>
      </c>
      <c r="BW4" s="142" t="s">
        <v>734</v>
      </c>
      <c r="BX4" s="142" t="s">
        <v>735</v>
      </c>
      <c r="BY4" s="142" t="s">
        <v>736</v>
      </c>
      <c r="BZ4" s="142" t="s">
        <v>737</v>
      </c>
      <c r="CA4" s="142" t="s">
        <v>738</v>
      </c>
      <c r="CB4" s="142" t="s">
        <v>739</v>
      </c>
      <c r="CC4" s="142" t="s">
        <v>740</v>
      </c>
      <c r="CD4" s="142" t="s">
        <v>741</v>
      </c>
      <c r="CE4" s="142" t="s">
        <v>742</v>
      </c>
      <c r="CF4" s="142" t="s">
        <v>743</v>
      </c>
      <c r="CG4" s="142" t="s">
        <v>744</v>
      </c>
      <c r="CH4" s="142" t="s">
        <v>745</v>
      </c>
      <c r="CI4" s="142" t="s">
        <v>746</v>
      </c>
      <c r="CJ4" s="142" t="s">
        <v>747</v>
      </c>
      <c r="CK4" s="142" t="s">
        <v>748</v>
      </c>
      <c r="CL4" s="142" t="s">
        <v>749</v>
      </c>
      <c r="CM4" s="142" t="s">
        <v>750</v>
      </c>
      <c r="CN4" s="142" t="s">
        <v>751</v>
      </c>
      <c r="CO4" s="142" t="s">
        <v>752</v>
      </c>
      <c r="CP4" s="142" t="s">
        <v>753</v>
      </c>
      <c r="CQ4" s="142" t="s">
        <v>48</v>
      </c>
      <c r="CR4" s="142" t="s">
        <v>50</v>
      </c>
      <c r="CS4" s="142" t="s">
        <v>169</v>
      </c>
      <c r="CT4" s="142" t="s">
        <v>43</v>
      </c>
      <c r="CU4" s="142" t="s">
        <v>442</v>
      </c>
      <c r="CV4" s="142" t="s">
        <v>446</v>
      </c>
      <c r="CW4" s="142" t="s">
        <v>450</v>
      </c>
      <c r="CX4" s="142" t="s">
        <v>241</v>
      </c>
      <c r="CY4" s="142" t="s">
        <v>318</v>
      </c>
      <c r="CZ4" s="142" t="s">
        <v>326</v>
      </c>
      <c r="DA4" s="142" t="s">
        <v>322</v>
      </c>
      <c r="DB4" s="142" t="s">
        <v>390</v>
      </c>
      <c r="DC4" s="142" t="s">
        <v>245</v>
      </c>
      <c r="DD4" s="142" t="s">
        <v>334</v>
      </c>
      <c r="DE4" s="142" t="s">
        <v>338</v>
      </c>
      <c r="DF4" s="142" t="s">
        <v>454</v>
      </c>
      <c r="DG4" s="142" t="s">
        <v>754</v>
      </c>
      <c r="DH4" s="142" t="s">
        <v>755</v>
      </c>
      <c r="DI4" s="142" t="s">
        <v>756</v>
      </c>
      <c r="DJ4" s="142" t="s">
        <v>757</v>
      </c>
      <c r="DK4" s="142" t="s">
        <v>758</v>
      </c>
      <c r="DL4" s="142" t="s">
        <v>759</v>
      </c>
      <c r="DM4" s="142" t="s">
        <v>760</v>
      </c>
      <c r="DN4" s="142" t="s">
        <v>761</v>
      </c>
      <c r="DO4" s="142" t="s">
        <v>762</v>
      </c>
      <c r="DP4" s="142" t="s">
        <v>763</v>
      </c>
      <c r="DQ4" s="142" t="s">
        <v>764</v>
      </c>
      <c r="DR4" s="142" t="s">
        <v>765</v>
      </c>
      <c r="DS4" s="142" t="s">
        <v>766</v>
      </c>
      <c r="DT4" s="142" t="s">
        <v>767</v>
      </c>
      <c r="DU4" s="142" t="s">
        <v>768</v>
      </c>
      <c r="DV4" s="142" t="s">
        <v>769</v>
      </c>
      <c r="DW4" s="142" t="s">
        <v>770</v>
      </c>
      <c r="DX4" s="142" t="s">
        <v>771</v>
      </c>
      <c r="DY4" s="142" t="s">
        <v>772</v>
      </c>
      <c r="DZ4" s="142" t="s">
        <v>773</v>
      </c>
      <c r="EA4" s="142" t="s">
        <v>774</v>
      </c>
      <c r="EB4" s="142" t="s">
        <v>775</v>
      </c>
      <c r="EC4" s="142" t="s">
        <v>776</v>
      </c>
      <c r="ED4" s="142" t="s">
        <v>777</v>
      </c>
      <c r="EE4" s="142" t="s">
        <v>778</v>
      </c>
      <c r="EF4" s="142" t="s">
        <v>779</v>
      </c>
      <c r="EG4" s="142" t="s">
        <v>780</v>
      </c>
      <c r="EH4" s="142" t="s">
        <v>781</v>
      </c>
      <c r="EI4" s="142" t="s">
        <v>173</v>
      </c>
      <c r="EJ4" s="142" t="s">
        <v>40</v>
      </c>
      <c r="EK4" s="142" t="s">
        <v>398</v>
      </c>
      <c r="EL4" s="142" t="s">
        <v>129</v>
      </c>
      <c r="EM4" s="142" t="s">
        <v>237</v>
      </c>
      <c r="EN4" s="142" t="s">
        <v>249</v>
      </c>
      <c r="EO4" s="142" t="s">
        <v>350</v>
      </c>
      <c r="EP4" s="142" t="s">
        <v>162</v>
      </c>
      <c r="EQ4" s="142" t="s">
        <v>257</v>
      </c>
      <c r="ER4" s="142" t="s">
        <v>782</v>
      </c>
      <c r="ES4" s="142" t="s">
        <v>783</v>
      </c>
      <c r="ET4" s="142" t="s">
        <v>784</v>
      </c>
      <c r="EU4" s="142" t="s">
        <v>785</v>
      </c>
      <c r="EV4" s="142" t="s">
        <v>786</v>
      </c>
      <c r="EW4" s="142" t="s">
        <v>787</v>
      </c>
      <c r="EX4" s="142" t="s">
        <v>788</v>
      </c>
      <c r="EY4" s="142" t="s">
        <v>789</v>
      </c>
      <c r="EZ4" s="142" t="s">
        <v>790</v>
      </c>
      <c r="FA4" s="142" t="s">
        <v>791</v>
      </c>
      <c r="FB4" s="142" t="s">
        <v>792</v>
      </c>
      <c r="FC4" s="142" t="s">
        <v>793</v>
      </c>
      <c r="FD4" s="142" t="s">
        <v>794</v>
      </c>
      <c r="FE4" s="142" t="s">
        <v>795</v>
      </c>
      <c r="FF4" s="142" t="s">
        <v>796</v>
      </c>
      <c r="FG4" s="142" t="s">
        <v>797</v>
      </c>
      <c r="FH4" s="142" t="s">
        <v>798</v>
      </c>
      <c r="FI4" s="142" t="s">
        <v>799</v>
      </c>
      <c r="FJ4" s="142" t="s">
        <v>800</v>
      </c>
      <c r="FK4" s="142" t="s">
        <v>801</v>
      </c>
      <c r="FL4" s="142" t="s">
        <v>802</v>
      </c>
      <c r="FM4" s="142" t="s">
        <v>803</v>
      </c>
      <c r="FN4" s="142" t="s">
        <v>804</v>
      </c>
      <c r="FO4" s="142" t="s">
        <v>805</v>
      </c>
      <c r="FP4" s="142" t="s">
        <v>205</v>
      </c>
      <c r="FQ4" s="142" t="s">
        <v>221</v>
      </c>
      <c r="FR4" s="142" t="s">
        <v>125</v>
      </c>
      <c r="FS4" s="142" t="s">
        <v>382</v>
      </c>
      <c r="FT4" s="142" t="s">
        <v>225</v>
      </c>
      <c r="FU4" s="142" t="s">
        <v>285</v>
      </c>
      <c r="FV4" s="142" t="s">
        <v>370</v>
      </c>
      <c r="FW4" s="142" t="s">
        <v>185</v>
      </c>
      <c r="FX4" s="142" t="s">
        <v>253</v>
      </c>
      <c r="FY4" s="142" t="s">
        <v>277</v>
      </c>
      <c r="FZ4" s="142" t="s">
        <v>346</v>
      </c>
      <c r="GA4" s="142" t="s">
        <v>269</v>
      </c>
      <c r="GB4" s="142" t="s">
        <v>430</v>
      </c>
      <c r="GC4" s="142" t="s">
        <v>806</v>
      </c>
      <c r="GD4" s="142" t="s">
        <v>807</v>
      </c>
      <c r="GE4" s="142" t="s">
        <v>808</v>
      </c>
      <c r="GF4" s="142" t="s">
        <v>809</v>
      </c>
      <c r="GG4" s="142" t="s">
        <v>810</v>
      </c>
      <c r="GH4" s="142" t="s">
        <v>811</v>
      </c>
      <c r="GI4" s="142" t="s">
        <v>812</v>
      </c>
      <c r="GJ4" s="142" t="s">
        <v>813</v>
      </c>
      <c r="GK4" s="142" t="s">
        <v>814</v>
      </c>
      <c r="GL4" s="142" t="s">
        <v>815</v>
      </c>
      <c r="GM4" s="142" t="s">
        <v>816</v>
      </c>
      <c r="GN4" s="142" t="s">
        <v>817</v>
      </c>
      <c r="GO4" s="142" t="s">
        <v>818</v>
      </c>
      <c r="GP4" s="142" t="s">
        <v>819</v>
      </c>
      <c r="GQ4" s="142" t="s">
        <v>820</v>
      </c>
      <c r="GR4" s="142" t="s">
        <v>821</v>
      </c>
      <c r="GS4" s="142" t="s">
        <v>822</v>
      </c>
      <c r="GT4" s="142" t="s">
        <v>823</v>
      </c>
      <c r="GU4" s="142" t="s">
        <v>824</v>
      </c>
      <c r="GV4" s="142" t="s">
        <v>825</v>
      </c>
      <c r="GW4" s="142" t="s">
        <v>826</v>
      </c>
      <c r="GX4" s="142" t="s">
        <v>827</v>
      </c>
      <c r="GY4" s="142" t="s">
        <v>828</v>
      </c>
      <c r="GZ4" s="142" t="s">
        <v>829</v>
      </c>
      <c r="HA4" s="142" t="s">
        <v>138</v>
      </c>
      <c r="HB4" s="142" t="s">
        <v>366</v>
      </c>
      <c r="HC4" s="142" t="s">
        <v>310</v>
      </c>
      <c r="HD4" s="142" t="s">
        <v>314</v>
      </c>
      <c r="HE4" s="142" t="s">
        <v>229</v>
      </c>
      <c r="HF4" s="142" t="s">
        <v>233</v>
      </c>
      <c r="HG4" s="142" t="s">
        <v>281</v>
      </c>
      <c r="HH4" s="142" t="s">
        <v>830</v>
      </c>
      <c r="HI4" s="142" t="s">
        <v>302</v>
      </c>
      <c r="HJ4" s="142" t="s">
        <v>306</v>
      </c>
      <c r="HK4" s="142" t="s">
        <v>831</v>
      </c>
      <c r="HL4" s="142" t="s">
        <v>832</v>
      </c>
      <c r="HM4" s="142" t="s">
        <v>833</v>
      </c>
      <c r="HN4" s="142" t="s">
        <v>834</v>
      </c>
      <c r="HO4" s="142" t="s">
        <v>835</v>
      </c>
      <c r="HP4" s="142" t="s">
        <v>836</v>
      </c>
      <c r="HQ4" s="142" t="s">
        <v>837</v>
      </c>
      <c r="HR4" s="142" t="s">
        <v>838</v>
      </c>
      <c r="HS4" s="142" t="s">
        <v>839</v>
      </c>
      <c r="HT4" s="142" t="s">
        <v>840</v>
      </c>
      <c r="HU4" s="142" t="s">
        <v>841</v>
      </c>
      <c r="HV4" s="142" t="s">
        <v>842</v>
      </c>
      <c r="HW4" s="142" t="s">
        <v>843</v>
      </c>
      <c r="HX4" s="142" t="s">
        <v>844</v>
      </c>
      <c r="HY4" s="142" t="s">
        <v>845</v>
      </c>
      <c r="HZ4" s="142" t="s">
        <v>846</v>
      </c>
      <c r="IA4" s="142" t="s">
        <v>847</v>
      </c>
      <c r="IB4" s="142" t="s">
        <v>213</v>
      </c>
      <c r="IC4" s="142" t="s">
        <v>142</v>
      </c>
      <c r="ID4" s="142" t="s">
        <v>112</v>
      </c>
      <c r="IE4" s="142" t="s">
        <v>265</v>
      </c>
      <c r="IF4" s="142" t="s">
        <v>298</v>
      </c>
      <c r="IG4" s="142" t="s">
        <v>330</v>
      </c>
      <c r="IH4" s="142" t="s">
        <v>848</v>
      </c>
      <c r="II4" s="142" t="s">
        <v>849</v>
      </c>
      <c r="IJ4" s="142" t="s">
        <v>850</v>
      </c>
      <c r="IK4" s="142" t="s">
        <v>851</v>
      </c>
      <c r="IL4" s="142" t="s">
        <v>852</v>
      </c>
      <c r="IM4" s="142" t="s">
        <v>853</v>
      </c>
      <c r="IN4" s="142" t="s">
        <v>854</v>
      </c>
      <c r="IO4" s="142" t="s">
        <v>855</v>
      </c>
      <c r="IP4" s="142" t="s">
        <v>856</v>
      </c>
      <c r="IQ4" s="142" t="s">
        <v>857</v>
      </c>
      <c r="IR4" s="142" t="s">
        <v>858</v>
      </c>
      <c r="IS4" s="142" t="s">
        <v>859</v>
      </c>
      <c r="IT4" s="142" t="s">
        <v>860</v>
      </c>
      <c r="IU4" s="142" t="s">
        <v>861</v>
      </c>
      <c r="IV4" s="142" t="s">
        <v>862</v>
      </c>
      <c r="IW4" s="142" t="s">
        <v>863</v>
      </c>
      <c r="IX4" s="142" t="s">
        <v>864</v>
      </c>
      <c r="IY4" s="142" t="s">
        <v>865</v>
      </c>
      <c r="IZ4" s="142" t="s">
        <v>133</v>
      </c>
      <c r="JA4" s="142" t="s">
        <v>198</v>
      </c>
      <c r="JB4" s="142" t="s">
        <v>414</v>
      </c>
      <c r="JC4" s="142" t="s">
        <v>106</v>
      </c>
      <c r="JD4" s="142" t="s">
        <v>158</v>
      </c>
      <c r="JE4" s="142" t="s">
        <v>177</v>
      </c>
      <c r="JF4" s="142" t="s">
        <v>181</v>
      </c>
      <c r="JG4" s="142" t="s">
        <v>425</v>
      </c>
      <c r="JH4" s="142" t="s">
        <v>866</v>
      </c>
      <c r="JI4" s="142" t="s">
        <v>867</v>
      </c>
      <c r="JJ4" s="142" t="s">
        <v>868</v>
      </c>
      <c r="JK4" s="142" t="s">
        <v>869</v>
      </c>
      <c r="JL4" s="142" t="s">
        <v>870</v>
      </c>
      <c r="JM4" s="142" t="s">
        <v>871</v>
      </c>
      <c r="JN4" s="142" t="s">
        <v>872</v>
      </c>
      <c r="JO4" s="142" t="s">
        <v>873</v>
      </c>
      <c r="JP4" s="142" t="s">
        <v>874</v>
      </c>
      <c r="JQ4" s="142" t="s">
        <v>875</v>
      </c>
      <c r="JR4" s="142" t="s">
        <v>876</v>
      </c>
      <c r="JS4" s="142" t="s">
        <v>877</v>
      </c>
      <c r="JT4" s="142" t="s">
        <v>878</v>
      </c>
      <c r="JU4" s="142" t="s">
        <v>879</v>
      </c>
    </row>
    <row r="5" spans="1:282" s="6" customFormat="1">
      <c r="A5" s="159" t="s">
        <v>880</v>
      </c>
      <c r="B5" s="159" t="s">
        <v>881</v>
      </c>
      <c r="C5" s="159" t="s">
        <v>71</v>
      </c>
      <c r="D5" s="159" t="s">
        <v>70</v>
      </c>
      <c r="E5" s="159" t="s">
        <v>882</v>
      </c>
      <c r="F5" s="159" t="s">
        <v>883</v>
      </c>
      <c r="G5" s="146" t="s">
        <v>884</v>
      </c>
      <c r="H5" s="163">
        <f>SUM(H6:H1633)</f>
        <v>5084</v>
      </c>
      <c r="I5" s="143">
        <f t="shared" ref="I5:BT5" si="0">SUM(I6:I1633)</f>
        <v>10607</v>
      </c>
      <c r="J5" s="143">
        <f t="shared" si="0"/>
        <v>15093</v>
      </c>
      <c r="K5" s="143">
        <f t="shared" si="0"/>
        <v>9962</v>
      </c>
      <c r="L5" s="143">
        <f t="shared" si="0"/>
        <v>5515</v>
      </c>
      <c r="M5" s="143">
        <f t="shared" si="0"/>
        <v>81168</v>
      </c>
      <c r="N5" s="143">
        <f t="shared" si="0"/>
        <v>2227</v>
      </c>
      <c r="O5" s="143">
        <f t="shared" si="0"/>
        <v>17995</v>
      </c>
      <c r="P5" s="143">
        <f t="shared" si="0"/>
        <v>936</v>
      </c>
      <c r="Q5" s="143">
        <f t="shared" si="0"/>
        <v>2386</v>
      </c>
      <c r="R5" s="143">
        <f t="shared" si="0"/>
        <v>1751</v>
      </c>
      <c r="S5" s="143">
        <f t="shared" si="0"/>
        <v>1125</v>
      </c>
      <c r="T5" s="143">
        <f t="shared" si="0"/>
        <v>7609</v>
      </c>
      <c r="U5" s="143">
        <f t="shared" si="0"/>
        <v>12515</v>
      </c>
      <c r="V5" s="143">
        <f t="shared" si="0"/>
        <v>3265</v>
      </c>
      <c r="W5" s="143">
        <f t="shared" si="0"/>
        <v>255</v>
      </c>
      <c r="X5" s="143">
        <f t="shared" si="0"/>
        <v>286</v>
      </c>
      <c r="Y5" s="143">
        <f t="shared" si="0"/>
        <v>6</v>
      </c>
      <c r="Z5" s="143">
        <f t="shared" si="0"/>
        <v>86</v>
      </c>
      <c r="AA5" s="143">
        <f t="shared" si="0"/>
        <v>193</v>
      </c>
      <c r="AB5" s="143">
        <f t="shared" si="0"/>
        <v>1280</v>
      </c>
      <c r="AC5" s="143">
        <f t="shared" si="0"/>
        <v>174</v>
      </c>
      <c r="AD5" s="143">
        <f t="shared" si="0"/>
        <v>3</v>
      </c>
      <c r="AE5" s="143">
        <f t="shared" si="0"/>
        <v>3431</v>
      </c>
      <c r="AF5" s="143">
        <f t="shared" si="0"/>
        <v>128</v>
      </c>
      <c r="AG5" s="143">
        <f t="shared" si="0"/>
        <v>201</v>
      </c>
      <c r="AH5" s="143">
        <f t="shared" si="0"/>
        <v>573</v>
      </c>
      <c r="AI5" s="143">
        <f t="shared" si="0"/>
        <v>259</v>
      </c>
      <c r="AJ5" s="143">
        <f t="shared" si="0"/>
        <v>1469</v>
      </c>
      <c r="AK5" s="143">
        <f t="shared" si="0"/>
        <v>246</v>
      </c>
      <c r="AL5" s="143">
        <f t="shared" si="0"/>
        <v>180</v>
      </c>
      <c r="AM5" s="143">
        <f t="shared" si="0"/>
        <v>175</v>
      </c>
      <c r="AN5" s="143">
        <f t="shared" si="0"/>
        <v>22</v>
      </c>
      <c r="AO5" s="143">
        <f t="shared" si="0"/>
        <v>270</v>
      </c>
      <c r="AP5" s="143">
        <f t="shared" si="0"/>
        <v>3</v>
      </c>
      <c r="AQ5" s="143">
        <f t="shared" si="0"/>
        <v>578</v>
      </c>
      <c r="AR5" s="143">
        <f t="shared" si="0"/>
        <v>6268</v>
      </c>
      <c r="AS5" s="143">
        <f t="shared" si="0"/>
        <v>1959</v>
      </c>
      <c r="AT5" s="143">
        <f t="shared" si="0"/>
        <v>332</v>
      </c>
      <c r="AU5" s="143">
        <f t="shared" si="0"/>
        <v>2023</v>
      </c>
      <c r="AV5" s="143">
        <f t="shared" si="0"/>
        <v>12</v>
      </c>
      <c r="AW5" s="143">
        <f t="shared" si="0"/>
        <v>179</v>
      </c>
      <c r="AX5" s="143">
        <f t="shared" si="0"/>
        <v>25</v>
      </c>
      <c r="AY5" s="143">
        <f t="shared" si="0"/>
        <v>95</v>
      </c>
      <c r="AZ5" s="143">
        <f t="shared" si="0"/>
        <v>3459</v>
      </c>
      <c r="BA5" s="143">
        <f t="shared" si="0"/>
        <v>15</v>
      </c>
      <c r="BB5" s="143">
        <f t="shared" si="0"/>
        <v>1251</v>
      </c>
      <c r="BC5" s="143">
        <f t="shared" si="0"/>
        <v>683</v>
      </c>
      <c r="BD5" s="143">
        <f t="shared" si="0"/>
        <v>310</v>
      </c>
      <c r="BE5" s="143">
        <f t="shared" si="0"/>
        <v>194</v>
      </c>
      <c r="BF5" s="143">
        <f t="shared" si="0"/>
        <v>4559</v>
      </c>
      <c r="BG5" s="143">
        <f t="shared" si="0"/>
        <v>40745</v>
      </c>
      <c r="BH5" s="143">
        <f t="shared" si="0"/>
        <v>1001</v>
      </c>
      <c r="BI5" s="143">
        <f t="shared" si="0"/>
        <v>1459</v>
      </c>
      <c r="BJ5" s="143">
        <f t="shared" si="0"/>
        <v>7521</v>
      </c>
      <c r="BK5" s="143">
        <f t="shared" si="0"/>
        <v>8568</v>
      </c>
      <c r="BL5" s="143">
        <f t="shared" si="0"/>
        <v>11591</v>
      </c>
      <c r="BM5" s="143">
        <f t="shared" si="0"/>
        <v>6620</v>
      </c>
      <c r="BN5" s="143">
        <f t="shared" si="0"/>
        <v>11259</v>
      </c>
      <c r="BO5" s="143">
        <f t="shared" si="0"/>
        <v>13213</v>
      </c>
      <c r="BP5" s="143">
        <f t="shared" si="0"/>
        <v>789</v>
      </c>
      <c r="BQ5" s="143">
        <f t="shared" si="0"/>
        <v>3708</v>
      </c>
      <c r="BR5" s="143">
        <f t="shared" si="0"/>
        <v>4108</v>
      </c>
      <c r="BS5" s="143">
        <f t="shared" si="0"/>
        <v>6408</v>
      </c>
      <c r="BT5" s="143">
        <f t="shared" si="0"/>
        <v>3721</v>
      </c>
      <c r="BU5" s="143">
        <f t="shared" ref="BU5:EF5" si="1">SUM(BU6:BU1633)</f>
        <v>41</v>
      </c>
      <c r="BV5" s="143">
        <f t="shared" si="1"/>
        <v>156</v>
      </c>
      <c r="BW5" s="143">
        <f t="shared" si="1"/>
        <v>72</v>
      </c>
      <c r="BX5" s="143">
        <f t="shared" si="1"/>
        <v>806</v>
      </c>
      <c r="BY5" s="143">
        <f t="shared" si="1"/>
        <v>586</v>
      </c>
      <c r="BZ5" s="143">
        <f t="shared" si="1"/>
        <v>430</v>
      </c>
      <c r="CA5" s="143">
        <f t="shared" si="1"/>
        <v>1118</v>
      </c>
      <c r="CB5" s="143">
        <f t="shared" si="1"/>
        <v>3193</v>
      </c>
      <c r="CC5" s="143">
        <f t="shared" si="1"/>
        <v>1694</v>
      </c>
      <c r="CD5" s="143">
        <f t="shared" si="1"/>
        <v>599</v>
      </c>
      <c r="CE5" s="143">
        <f t="shared" si="1"/>
        <v>800</v>
      </c>
      <c r="CF5" s="143">
        <f t="shared" si="1"/>
        <v>956</v>
      </c>
      <c r="CG5" s="143">
        <f t="shared" si="1"/>
        <v>476</v>
      </c>
      <c r="CH5" s="143">
        <f t="shared" si="1"/>
        <v>43</v>
      </c>
      <c r="CI5" s="143">
        <f t="shared" si="1"/>
        <v>968</v>
      </c>
      <c r="CJ5" s="143">
        <f t="shared" si="1"/>
        <v>170</v>
      </c>
      <c r="CK5" s="143">
        <f t="shared" si="1"/>
        <v>1370</v>
      </c>
      <c r="CL5" s="143">
        <f t="shared" si="1"/>
        <v>687</v>
      </c>
      <c r="CM5" s="143">
        <f t="shared" si="1"/>
        <v>912</v>
      </c>
      <c r="CN5" s="143">
        <f t="shared" si="1"/>
        <v>1851</v>
      </c>
      <c r="CO5" s="143">
        <f t="shared" si="1"/>
        <v>584</v>
      </c>
      <c r="CP5" s="143">
        <f t="shared" si="1"/>
        <v>51</v>
      </c>
      <c r="CQ5" s="143">
        <f t="shared" si="1"/>
        <v>8355</v>
      </c>
      <c r="CR5" s="143">
        <f t="shared" si="1"/>
        <v>242</v>
      </c>
      <c r="CS5" s="143">
        <f t="shared" si="1"/>
        <v>3884</v>
      </c>
      <c r="CT5" s="143">
        <f t="shared" si="1"/>
        <v>49563</v>
      </c>
      <c r="CU5" s="143">
        <f t="shared" si="1"/>
        <v>5508</v>
      </c>
      <c r="CV5" s="143">
        <f t="shared" si="1"/>
        <v>9226</v>
      </c>
      <c r="CW5" s="143">
        <f t="shared" si="1"/>
        <v>1250</v>
      </c>
      <c r="CX5" s="143">
        <f t="shared" si="1"/>
        <v>18199</v>
      </c>
      <c r="CY5" s="143">
        <f t="shared" si="1"/>
        <v>11966</v>
      </c>
      <c r="CZ5" s="143">
        <f t="shared" si="1"/>
        <v>9023</v>
      </c>
      <c r="DA5" s="143">
        <f t="shared" si="1"/>
        <v>19127</v>
      </c>
      <c r="DB5" s="143">
        <f t="shared" si="1"/>
        <v>1078</v>
      </c>
      <c r="DC5" s="143">
        <f t="shared" si="1"/>
        <v>6228</v>
      </c>
      <c r="DD5" s="143">
        <f t="shared" si="1"/>
        <v>13179</v>
      </c>
      <c r="DE5" s="143">
        <f t="shared" si="1"/>
        <v>3550</v>
      </c>
      <c r="DF5" s="143">
        <f t="shared" si="1"/>
        <v>4188</v>
      </c>
      <c r="DG5" s="143">
        <f t="shared" si="1"/>
        <v>6938</v>
      </c>
      <c r="DH5" s="143">
        <f t="shared" si="1"/>
        <v>1749</v>
      </c>
      <c r="DI5" s="143">
        <f t="shared" si="1"/>
        <v>77</v>
      </c>
      <c r="DJ5" s="143">
        <f t="shared" si="1"/>
        <v>174</v>
      </c>
      <c r="DK5" s="143">
        <f t="shared" si="1"/>
        <v>208</v>
      </c>
      <c r="DL5" s="143">
        <f t="shared" si="1"/>
        <v>41</v>
      </c>
      <c r="DM5" s="143">
        <f t="shared" si="1"/>
        <v>1009</v>
      </c>
      <c r="DN5" s="143">
        <f t="shared" si="1"/>
        <v>137</v>
      </c>
      <c r="DO5" s="143">
        <f t="shared" si="1"/>
        <v>196</v>
      </c>
      <c r="DP5" s="143">
        <f t="shared" si="1"/>
        <v>524</v>
      </c>
      <c r="DQ5" s="143">
        <f t="shared" si="1"/>
        <v>12</v>
      </c>
      <c r="DR5" s="143">
        <f t="shared" si="1"/>
        <v>385</v>
      </c>
      <c r="DS5" s="143">
        <f t="shared" si="1"/>
        <v>56</v>
      </c>
      <c r="DT5" s="143">
        <f t="shared" si="1"/>
        <v>2045</v>
      </c>
      <c r="DU5" s="143">
        <f t="shared" si="1"/>
        <v>332</v>
      </c>
      <c r="DV5" s="143">
        <f t="shared" si="1"/>
        <v>351</v>
      </c>
      <c r="DW5" s="143">
        <f t="shared" si="1"/>
        <v>327</v>
      </c>
      <c r="DX5" s="143">
        <f t="shared" si="1"/>
        <v>864</v>
      </c>
      <c r="DY5" s="143">
        <f t="shared" si="1"/>
        <v>2624</v>
      </c>
      <c r="DZ5" s="143">
        <f t="shared" si="1"/>
        <v>274</v>
      </c>
      <c r="EA5" s="143">
        <f t="shared" si="1"/>
        <v>468</v>
      </c>
      <c r="EB5" s="143">
        <f t="shared" si="1"/>
        <v>1371</v>
      </c>
      <c r="EC5" s="143">
        <f t="shared" si="1"/>
        <v>24</v>
      </c>
      <c r="ED5" s="143">
        <f t="shared" si="1"/>
        <v>100</v>
      </c>
      <c r="EE5" s="143">
        <f t="shared" si="1"/>
        <v>423</v>
      </c>
      <c r="EF5" s="143">
        <f t="shared" si="1"/>
        <v>7358</v>
      </c>
      <c r="EG5" s="143">
        <f t="shared" ref="EG5:GR5" si="2">SUM(EG6:EG1633)</f>
        <v>371</v>
      </c>
      <c r="EH5" s="143">
        <f t="shared" si="2"/>
        <v>909</v>
      </c>
      <c r="EI5" s="143">
        <f t="shared" si="2"/>
        <v>3706</v>
      </c>
      <c r="EJ5" s="143">
        <f t="shared" si="2"/>
        <v>38490</v>
      </c>
      <c r="EK5" s="143">
        <f t="shared" si="2"/>
        <v>4300</v>
      </c>
      <c r="EL5" s="143">
        <f t="shared" si="2"/>
        <v>31291</v>
      </c>
      <c r="EM5" s="143">
        <f t="shared" si="2"/>
        <v>11217</v>
      </c>
      <c r="EN5" s="143">
        <f t="shared" si="2"/>
        <v>13708</v>
      </c>
      <c r="EO5" s="143">
        <f t="shared" si="2"/>
        <v>10777</v>
      </c>
      <c r="EP5" s="143">
        <f t="shared" si="2"/>
        <v>1942</v>
      </c>
      <c r="EQ5" s="143">
        <f t="shared" si="2"/>
        <v>2423</v>
      </c>
      <c r="ER5" s="143">
        <f t="shared" si="2"/>
        <v>499</v>
      </c>
      <c r="ES5" s="143">
        <f t="shared" si="2"/>
        <v>1132</v>
      </c>
      <c r="ET5" s="143">
        <f t="shared" si="2"/>
        <v>1535</v>
      </c>
      <c r="EU5" s="143">
        <f t="shared" si="2"/>
        <v>2033</v>
      </c>
      <c r="EV5" s="143">
        <f t="shared" si="2"/>
        <v>111</v>
      </c>
      <c r="EW5" s="143">
        <f t="shared" si="2"/>
        <v>1870</v>
      </c>
      <c r="EX5" s="143">
        <f t="shared" si="2"/>
        <v>106</v>
      </c>
      <c r="EY5" s="143">
        <f t="shared" si="2"/>
        <v>571</v>
      </c>
      <c r="EZ5" s="143">
        <f t="shared" si="2"/>
        <v>114</v>
      </c>
      <c r="FA5" s="143">
        <f t="shared" si="2"/>
        <v>1895</v>
      </c>
      <c r="FB5" s="143">
        <f t="shared" si="2"/>
        <v>1191</v>
      </c>
      <c r="FC5" s="143">
        <f t="shared" si="2"/>
        <v>483</v>
      </c>
      <c r="FD5" s="143">
        <f t="shared" si="2"/>
        <v>2286</v>
      </c>
      <c r="FE5" s="143">
        <f t="shared" si="2"/>
        <v>52</v>
      </c>
      <c r="FF5" s="143">
        <f t="shared" si="2"/>
        <v>230</v>
      </c>
      <c r="FG5" s="143">
        <f t="shared" si="2"/>
        <v>784</v>
      </c>
      <c r="FH5" s="143">
        <f t="shared" si="2"/>
        <v>1006</v>
      </c>
      <c r="FI5" s="143">
        <f t="shared" si="2"/>
        <v>1683</v>
      </c>
      <c r="FJ5" s="143">
        <f t="shared" si="2"/>
        <v>1724</v>
      </c>
      <c r="FK5" s="143">
        <f t="shared" si="2"/>
        <v>2053</v>
      </c>
      <c r="FL5" s="143">
        <f t="shared" si="2"/>
        <v>68</v>
      </c>
      <c r="FM5" s="143">
        <f t="shared" si="2"/>
        <v>519</v>
      </c>
      <c r="FN5" s="143">
        <f t="shared" si="2"/>
        <v>1135</v>
      </c>
      <c r="FO5" s="143">
        <f t="shared" si="2"/>
        <v>85</v>
      </c>
      <c r="FP5" s="143">
        <f t="shared" si="2"/>
        <v>2476</v>
      </c>
      <c r="FQ5" s="143">
        <f t="shared" si="2"/>
        <v>6485</v>
      </c>
      <c r="FR5" s="143">
        <f t="shared" si="2"/>
        <v>48075</v>
      </c>
      <c r="FS5" s="143">
        <f t="shared" si="2"/>
        <v>4092</v>
      </c>
      <c r="FT5" s="143">
        <f t="shared" si="2"/>
        <v>8168</v>
      </c>
      <c r="FU5" s="143">
        <f t="shared" si="2"/>
        <v>32701</v>
      </c>
      <c r="FV5" s="143">
        <f t="shared" si="2"/>
        <v>11915</v>
      </c>
      <c r="FW5" s="143">
        <f t="shared" si="2"/>
        <v>9846</v>
      </c>
      <c r="FX5" s="143">
        <f t="shared" si="2"/>
        <v>9219</v>
      </c>
      <c r="FY5" s="143">
        <f t="shared" si="2"/>
        <v>7044</v>
      </c>
      <c r="FZ5" s="143">
        <f t="shared" si="2"/>
        <v>5349</v>
      </c>
      <c r="GA5" s="143">
        <f t="shared" si="2"/>
        <v>5990</v>
      </c>
      <c r="GB5" s="143">
        <f t="shared" si="2"/>
        <v>11079</v>
      </c>
      <c r="GC5" s="143">
        <f t="shared" si="2"/>
        <v>841</v>
      </c>
      <c r="GD5" s="143">
        <f t="shared" si="2"/>
        <v>83</v>
      </c>
      <c r="GE5" s="143">
        <f t="shared" si="2"/>
        <v>122</v>
      </c>
      <c r="GF5" s="143">
        <f t="shared" si="2"/>
        <v>52</v>
      </c>
      <c r="GG5" s="143">
        <f t="shared" si="2"/>
        <v>244</v>
      </c>
      <c r="GH5" s="143">
        <f t="shared" si="2"/>
        <v>15</v>
      </c>
      <c r="GI5" s="143">
        <f t="shared" si="2"/>
        <v>969</v>
      </c>
      <c r="GJ5" s="143">
        <f t="shared" si="2"/>
        <v>621</v>
      </c>
      <c r="GK5" s="143">
        <f t="shared" si="2"/>
        <v>116</v>
      </c>
      <c r="GL5" s="143">
        <f t="shared" si="2"/>
        <v>10</v>
      </c>
      <c r="GM5" s="143">
        <f t="shared" si="2"/>
        <v>749</v>
      </c>
      <c r="GN5" s="143">
        <f t="shared" si="2"/>
        <v>192</v>
      </c>
      <c r="GO5" s="143">
        <f t="shared" si="2"/>
        <v>2049</v>
      </c>
      <c r="GP5" s="143">
        <f t="shared" si="2"/>
        <v>7</v>
      </c>
      <c r="GQ5" s="143">
        <f t="shared" si="2"/>
        <v>1149</v>
      </c>
      <c r="GR5" s="143">
        <f t="shared" si="2"/>
        <v>140</v>
      </c>
      <c r="GS5" s="143">
        <f t="shared" ref="GS5:JD5" si="3">SUM(GS6:GS1633)</f>
        <v>273</v>
      </c>
      <c r="GT5" s="143">
        <f t="shared" si="3"/>
        <v>244</v>
      </c>
      <c r="GU5" s="143">
        <f t="shared" si="3"/>
        <v>1175</v>
      </c>
      <c r="GV5" s="143">
        <f t="shared" si="3"/>
        <v>656</v>
      </c>
      <c r="GW5" s="143">
        <f t="shared" si="3"/>
        <v>955</v>
      </c>
      <c r="GX5" s="143">
        <f t="shared" si="3"/>
        <v>22</v>
      </c>
      <c r="GY5" s="143">
        <f t="shared" si="3"/>
        <v>334</v>
      </c>
      <c r="GZ5" s="143">
        <f t="shared" si="3"/>
        <v>2489</v>
      </c>
      <c r="HA5" s="143">
        <f t="shared" si="3"/>
        <v>40024</v>
      </c>
      <c r="HB5" s="143">
        <f t="shared" si="3"/>
        <v>3036</v>
      </c>
      <c r="HC5" s="143">
        <f t="shared" si="3"/>
        <v>16038</v>
      </c>
      <c r="HD5" s="143">
        <f t="shared" si="3"/>
        <v>16789</v>
      </c>
      <c r="HE5" s="143">
        <f t="shared" si="3"/>
        <v>4094</v>
      </c>
      <c r="HF5" s="143">
        <f t="shared" si="3"/>
        <v>2524</v>
      </c>
      <c r="HG5" s="143">
        <f t="shared" si="3"/>
        <v>4674</v>
      </c>
      <c r="HH5" s="143">
        <f t="shared" si="3"/>
        <v>1004</v>
      </c>
      <c r="HI5" s="143">
        <f t="shared" si="3"/>
        <v>3165</v>
      </c>
      <c r="HJ5" s="143">
        <f t="shared" si="3"/>
        <v>4402</v>
      </c>
      <c r="HK5" s="143">
        <f t="shared" si="3"/>
        <v>492</v>
      </c>
      <c r="HL5" s="143">
        <f t="shared" si="3"/>
        <v>997</v>
      </c>
      <c r="HM5" s="143">
        <f t="shared" si="3"/>
        <v>489</v>
      </c>
      <c r="HN5" s="143">
        <f t="shared" si="3"/>
        <v>466</v>
      </c>
      <c r="HO5" s="143">
        <f t="shared" si="3"/>
        <v>477</v>
      </c>
      <c r="HP5" s="143">
        <f t="shared" si="3"/>
        <v>242</v>
      </c>
      <c r="HQ5" s="143">
        <f t="shared" si="3"/>
        <v>4449</v>
      </c>
      <c r="HR5" s="143">
        <f t="shared" si="3"/>
        <v>862</v>
      </c>
      <c r="HS5" s="143">
        <f t="shared" si="3"/>
        <v>281</v>
      </c>
      <c r="HT5" s="143">
        <f t="shared" si="3"/>
        <v>283</v>
      </c>
      <c r="HU5" s="143">
        <f t="shared" si="3"/>
        <v>1127</v>
      </c>
      <c r="HV5" s="143">
        <f t="shared" si="3"/>
        <v>131</v>
      </c>
      <c r="HW5" s="143">
        <f t="shared" si="3"/>
        <v>314</v>
      </c>
      <c r="HX5" s="143">
        <f t="shared" si="3"/>
        <v>15</v>
      </c>
      <c r="HY5" s="143">
        <f t="shared" si="3"/>
        <v>924</v>
      </c>
      <c r="HZ5" s="143">
        <f t="shared" si="3"/>
        <v>778</v>
      </c>
      <c r="IA5" s="143">
        <f t="shared" si="3"/>
        <v>1952</v>
      </c>
      <c r="IB5" s="143">
        <f t="shared" si="3"/>
        <v>2486</v>
      </c>
      <c r="IC5" s="143">
        <f t="shared" si="3"/>
        <v>35000</v>
      </c>
      <c r="ID5" s="143">
        <f t="shared" si="3"/>
        <v>8542</v>
      </c>
      <c r="IE5" s="143">
        <f t="shared" si="3"/>
        <v>8550</v>
      </c>
      <c r="IF5" s="143">
        <f t="shared" si="3"/>
        <v>11007</v>
      </c>
      <c r="IG5" s="143">
        <f t="shared" si="3"/>
        <v>13489</v>
      </c>
      <c r="IH5" s="143">
        <f t="shared" si="3"/>
        <v>845</v>
      </c>
      <c r="II5" s="143">
        <f t="shared" si="3"/>
        <v>578</v>
      </c>
      <c r="IJ5" s="143">
        <f t="shared" si="3"/>
        <v>474</v>
      </c>
      <c r="IK5" s="143">
        <f t="shared" si="3"/>
        <v>654</v>
      </c>
      <c r="IL5" s="143">
        <f t="shared" si="3"/>
        <v>460</v>
      </c>
      <c r="IM5" s="143">
        <f t="shared" si="3"/>
        <v>77</v>
      </c>
      <c r="IN5" s="143">
        <f t="shared" si="3"/>
        <v>611</v>
      </c>
      <c r="IO5" s="143">
        <f t="shared" si="3"/>
        <v>7</v>
      </c>
      <c r="IP5" s="143">
        <f t="shared" si="3"/>
        <v>1466</v>
      </c>
      <c r="IQ5" s="143">
        <f t="shared" si="3"/>
        <v>1034</v>
      </c>
      <c r="IR5" s="143">
        <f t="shared" si="3"/>
        <v>1071</v>
      </c>
      <c r="IS5" s="143">
        <f t="shared" si="3"/>
        <v>2560</v>
      </c>
      <c r="IT5" s="143">
        <f t="shared" si="3"/>
        <v>1099</v>
      </c>
      <c r="IU5" s="143">
        <f t="shared" si="3"/>
        <v>496</v>
      </c>
      <c r="IV5" s="143">
        <f t="shared" si="3"/>
        <v>126</v>
      </c>
      <c r="IW5" s="143">
        <f t="shared" si="3"/>
        <v>1</v>
      </c>
      <c r="IX5" s="143">
        <f t="shared" si="3"/>
        <v>223</v>
      </c>
      <c r="IY5" s="143">
        <f t="shared" si="3"/>
        <v>982</v>
      </c>
      <c r="IZ5" s="143">
        <f t="shared" si="3"/>
        <v>38718</v>
      </c>
      <c r="JA5" s="143">
        <f t="shared" si="3"/>
        <v>6632</v>
      </c>
      <c r="JB5" s="143">
        <f t="shared" si="3"/>
        <v>41069</v>
      </c>
      <c r="JC5" s="143">
        <f t="shared" si="3"/>
        <v>10975</v>
      </c>
      <c r="JD5" s="143">
        <f t="shared" si="3"/>
        <v>9214</v>
      </c>
      <c r="JE5" s="143">
        <f t="shared" ref="JE5:JU5" si="4">SUM(JE6:JE1633)</f>
        <v>13574</v>
      </c>
      <c r="JF5" s="143">
        <f t="shared" si="4"/>
        <v>10208</v>
      </c>
      <c r="JG5" s="143">
        <f t="shared" si="4"/>
        <v>22662</v>
      </c>
      <c r="JH5" s="143">
        <f t="shared" si="4"/>
        <v>831</v>
      </c>
      <c r="JI5" s="143">
        <f t="shared" si="4"/>
        <v>982</v>
      </c>
      <c r="JJ5" s="143">
        <f t="shared" si="4"/>
        <v>1044</v>
      </c>
      <c r="JK5" s="143">
        <f t="shared" si="4"/>
        <v>23</v>
      </c>
      <c r="JL5" s="143">
        <f t="shared" si="4"/>
        <v>488</v>
      </c>
      <c r="JM5" s="143">
        <f t="shared" si="4"/>
        <v>475</v>
      </c>
      <c r="JN5" s="143">
        <f t="shared" si="4"/>
        <v>245</v>
      </c>
      <c r="JO5" s="143">
        <f t="shared" si="4"/>
        <v>516</v>
      </c>
      <c r="JP5" s="143">
        <f t="shared" si="4"/>
        <v>17</v>
      </c>
      <c r="JQ5" s="143">
        <f t="shared" si="4"/>
        <v>245</v>
      </c>
      <c r="JR5" s="143">
        <f t="shared" si="4"/>
        <v>6063</v>
      </c>
      <c r="JS5" s="143">
        <f t="shared" si="4"/>
        <v>384</v>
      </c>
      <c r="JT5" s="143">
        <f t="shared" si="4"/>
        <v>2347</v>
      </c>
      <c r="JU5" s="143">
        <f t="shared" si="4"/>
        <v>2465</v>
      </c>
      <c r="JV5" s="4"/>
    </row>
    <row r="6" spans="1:282" hidden="1">
      <c r="A6" s="4">
        <v>1</v>
      </c>
      <c r="B6" s="4" t="s">
        <v>885</v>
      </c>
      <c r="C6" t="s">
        <v>886</v>
      </c>
      <c r="D6" s="4">
        <v>4</v>
      </c>
      <c r="E6" s="138"/>
      <c r="F6" s="2">
        <f>E6+G6</f>
        <v>13</v>
      </c>
      <c r="G6" s="137">
        <f>SUM(H6:JU6)</f>
        <v>13</v>
      </c>
      <c r="M6" s="4">
        <v>2</v>
      </c>
      <c r="BO6" s="4">
        <v>1</v>
      </c>
      <c r="EJ6" s="4">
        <v>1</v>
      </c>
      <c r="EO6" s="4">
        <v>1</v>
      </c>
      <c r="FR6" s="4">
        <v>1</v>
      </c>
      <c r="FT6" s="4">
        <v>1</v>
      </c>
      <c r="FU6" s="4">
        <v>2</v>
      </c>
      <c r="JC6" s="4">
        <v>2</v>
      </c>
      <c r="JD6" s="4">
        <v>1</v>
      </c>
      <c r="JF6" s="4">
        <v>1</v>
      </c>
    </row>
    <row r="7" spans="1:282" hidden="1">
      <c r="A7" s="4">
        <v>1</v>
      </c>
      <c r="B7" s="4" t="s">
        <v>887</v>
      </c>
      <c r="C7" t="s">
        <v>888</v>
      </c>
      <c r="D7" s="4">
        <v>4</v>
      </c>
      <c r="E7" s="138"/>
      <c r="F7" s="2">
        <f>E7+G7</f>
        <v>3175</v>
      </c>
      <c r="G7" s="137">
        <f>SUM(H7:JU7)</f>
        <v>3175</v>
      </c>
      <c r="H7" s="3">
        <v>2507</v>
      </c>
      <c r="I7" s="4">
        <v>28</v>
      </c>
      <c r="K7" s="4">
        <v>64</v>
      </c>
      <c r="M7" s="4">
        <v>13</v>
      </c>
      <c r="BG7" s="4">
        <v>2</v>
      </c>
      <c r="BJ7" s="4">
        <v>78</v>
      </c>
      <c r="BM7" s="4">
        <v>57</v>
      </c>
      <c r="BN7" s="4">
        <v>4</v>
      </c>
      <c r="BR7" s="4">
        <v>105</v>
      </c>
      <c r="BT7" s="4">
        <v>1</v>
      </c>
      <c r="CS7" s="4">
        <v>5</v>
      </c>
      <c r="CV7" s="4">
        <v>5</v>
      </c>
      <c r="CY7" s="4">
        <v>2</v>
      </c>
      <c r="CZ7" s="4">
        <v>3</v>
      </c>
      <c r="DE7" s="4">
        <v>1</v>
      </c>
      <c r="EI7" s="4">
        <v>9</v>
      </c>
      <c r="EJ7" s="4">
        <v>30</v>
      </c>
      <c r="EK7" s="4">
        <v>1</v>
      </c>
      <c r="EL7" s="4">
        <v>60</v>
      </c>
      <c r="EN7" s="4">
        <v>6</v>
      </c>
      <c r="FQ7" s="4">
        <v>2</v>
      </c>
      <c r="FR7" s="4">
        <v>18</v>
      </c>
      <c r="FU7" s="4">
        <v>2</v>
      </c>
      <c r="FZ7" s="4">
        <v>57</v>
      </c>
      <c r="GB7" s="4">
        <v>3</v>
      </c>
      <c r="HA7" s="4">
        <v>13</v>
      </c>
      <c r="IC7" s="4">
        <v>3</v>
      </c>
      <c r="ID7" s="4">
        <v>2</v>
      </c>
      <c r="IF7" s="4">
        <v>12</v>
      </c>
      <c r="JD7" s="4">
        <v>3</v>
      </c>
      <c r="JE7" s="4">
        <v>1</v>
      </c>
      <c r="JF7" s="4">
        <v>14</v>
      </c>
      <c r="JG7" s="4">
        <v>64</v>
      </c>
    </row>
    <row r="8" spans="1:282" hidden="1">
      <c r="A8" s="4">
        <v>1</v>
      </c>
      <c r="B8" s="4" t="s">
        <v>889</v>
      </c>
      <c r="C8" t="s">
        <v>890</v>
      </c>
      <c r="D8" s="4">
        <v>4</v>
      </c>
      <c r="E8" s="138"/>
      <c r="F8" s="2">
        <f t="shared" ref="F8:F71" si="5">E8+G8</f>
        <v>2</v>
      </c>
      <c r="G8" s="137">
        <f t="shared" ref="G8:G71" si="6">SUM(H8:JU8)</f>
        <v>2</v>
      </c>
      <c r="K8" s="4">
        <v>1</v>
      </c>
      <c r="JB8" s="4">
        <v>1</v>
      </c>
    </row>
    <row r="9" spans="1:282" hidden="1">
      <c r="A9" s="4">
        <v>1</v>
      </c>
      <c r="B9" s="4" t="s">
        <v>891</v>
      </c>
      <c r="C9" t="s">
        <v>892</v>
      </c>
      <c r="D9" s="4">
        <v>4</v>
      </c>
      <c r="E9" s="138"/>
      <c r="F9" s="2">
        <f t="shared" si="5"/>
        <v>426</v>
      </c>
      <c r="G9" s="137">
        <f t="shared" si="6"/>
        <v>426</v>
      </c>
      <c r="H9" s="3">
        <v>1</v>
      </c>
      <c r="I9" s="4">
        <v>1</v>
      </c>
      <c r="M9" s="4">
        <v>28</v>
      </c>
      <c r="O9" s="4">
        <v>1</v>
      </c>
      <c r="BG9" s="4">
        <v>19</v>
      </c>
      <c r="BJ9" s="4">
        <v>31</v>
      </c>
      <c r="CT9" s="4">
        <v>3</v>
      </c>
      <c r="CX9" s="4">
        <v>15</v>
      </c>
      <c r="EJ9" s="4">
        <v>1</v>
      </c>
      <c r="EK9" s="4">
        <v>2</v>
      </c>
      <c r="EL9" s="4">
        <v>13</v>
      </c>
      <c r="FQ9" s="4">
        <v>301</v>
      </c>
      <c r="FX9" s="4">
        <v>1</v>
      </c>
      <c r="IZ9" s="4">
        <v>2</v>
      </c>
      <c r="JB9" s="4">
        <v>2</v>
      </c>
      <c r="JD9" s="4">
        <v>5</v>
      </c>
    </row>
    <row r="10" spans="1:282" hidden="1">
      <c r="A10" s="4">
        <v>1</v>
      </c>
      <c r="B10" s="4" t="s">
        <v>893</v>
      </c>
      <c r="C10" t="s">
        <v>894</v>
      </c>
      <c r="D10" s="4">
        <v>3</v>
      </c>
      <c r="E10" s="138"/>
      <c r="F10" s="2">
        <f t="shared" si="5"/>
        <v>45</v>
      </c>
      <c r="G10" s="137">
        <f t="shared" si="6"/>
        <v>45</v>
      </c>
      <c r="BJ10" s="4">
        <v>5</v>
      </c>
      <c r="CV10" s="4">
        <v>1</v>
      </c>
      <c r="EI10" s="4">
        <v>21</v>
      </c>
      <c r="EJ10" s="4">
        <v>2</v>
      </c>
      <c r="HA10" s="4">
        <v>11</v>
      </c>
      <c r="IE10" s="4">
        <v>1</v>
      </c>
      <c r="JD10" s="4">
        <v>4</v>
      </c>
    </row>
    <row r="11" spans="1:282" hidden="1">
      <c r="A11" s="4">
        <v>1</v>
      </c>
      <c r="B11" s="4" t="s">
        <v>895</v>
      </c>
      <c r="C11" t="s">
        <v>896</v>
      </c>
      <c r="D11" s="4">
        <v>3</v>
      </c>
      <c r="E11" s="138"/>
      <c r="F11" s="2">
        <f t="shared" si="5"/>
        <v>517</v>
      </c>
      <c r="G11" s="137">
        <f t="shared" si="6"/>
        <v>517</v>
      </c>
      <c r="I11" s="4">
        <v>4</v>
      </c>
      <c r="L11" s="4">
        <v>2</v>
      </c>
      <c r="M11" s="4">
        <v>92</v>
      </c>
      <c r="O11" s="4">
        <v>1</v>
      </c>
      <c r="T11" s="4">
        <v>9</v>
      </c>
      <c r="V11" s="4">
        <v>1</v>
      </c>
      <c r="BG11" s="4">
        <v>2</v>
      </c>
      <c r="BL11" s="4">
        <v>15</v>
      </c>
      <c r="BM11" s="4">
        <v>1</v>
      </c>
      <c r="BN11" s="4">
        <v>2</v>
      </c>
      <c r="CT11" s="4">
        <v>35</v>
      </c>
      <c r="CU11" s="4">
        <v>61</v>
      </c>
      <c r="CW11" s="4">
        <v>2</v>
      </c>
      <c r="CX11" s="4">
        <v>1</v>
      </c>
      <c r="CY11" s="4">
        <v>2</v>
      </c>
      <c r="CZ11" s="4">
        <v>4</v>
      </c>
      <c r="DA11" s="4">
        <v>1</v>
      </c>
      <c r="DC11" s="4">
        <v>1</v>
      </c>
      <c r="DD11" s="4">
        <v>6</v>
      </c>
      <c r="DF11" s="4">
        <v>3</v>
      </c>
      <c r="EJ11" s="4">
        <v>3</v>
      </c>
      <c r="EK11" s="4">
        <v>4</v>
      </c>
      <c r="EL11" s="4">
        <v>16</v>
      </c>
      <c r="EM11" s="4">
        <v>14</v>
      </c>
      <c r="EN11" s="4">
        <v>1</v>
      </c>
      <c r="EO11" s="4">
        <v>6</v>
      </c>
      <c r="FQ11" s="4">
        <v>14</v>
      </c>
      <c r="FR11" s="4">
        <v>12</v>
      </c>
      <c r="FT11" s="4">
        <v>12</v>
      </c>
      <c r="FU11" s="4">
        <v>16</v>
      </c>
      <c r="FV11" s="4">
        <v>9</v>
      </c>
      <c r="FW11" s="4">
        <v>3</v>
      </c>
      <c r="FX11" s="4">
        <v>2</v>
      </c>
      <c r="FY11" s="4">
        <v>1</v>
      </c>
      <c r="FZ11" s="4">
        <v>2</v>
      </c>
      <c r="GA11" s="4">
        <v>1</v>
      </c>
      <c r="GB11" s="4">
        <v>1</v>
      </c>
      <c r="HA11" s="4">
        <v>18</v>
      </c>
      <c r="HC11" s="4">
        <v>5</v>
      </c>
      <c r="HG11" s="4">
        <v>5</v>
      </c>
      <c r="IC11" s="4">
        <v>13</v>
      </c>
      <c r="ID11" s="4">
        <v>2</v>
      </c>
      <c r="IF11" s="4">
        <v>2</v>
      </c>
      <c r="IG11" s="4">
        <v>1</v>
      </c>
      <c r="IZ11" s="4">
        <v>5</v>
      </c>
      <c r="JB11" s="4">
        <v>81</v>
      </c>
      <c r="JC11" s="4">
        <v>10</v>
      </c>
      <c r="JD11" s="4">
        <v>11</v>
      </c>
      <c r="JF11" s="4">
        <v>2</v>
      </c>
    </row>
    <row r="12" spans="1:282" hidden="1">
      <c r="A12" s="4">
        <v>1</v>
      </c>
      <c r="B12" s="4" t="s">
        <v>897</v>
      </c>
      <c r="C12" t="s">
        <v>898</v>
      </c>
      <c r="D12" s="4">
        <v>3</v>
      </c>
      <c r="E12" s="138"/>
      <c r="F12" s="2">
        <f t="shared" si="5"/>
        <v>85</v>
      </c>
      <c r="G12" s="137">
        <f t="shared" si="6"/>
        <v>85</v>
      </c>
      <c r="M12" s="4">
        <v>1</v>
      </c>
      <c r="T12" s="4">
        <v>1</v>
      </c>
      <c r="BJ12" s="4">
        <v>1</v>
      </c>
      <c r="BM12" s="4">
        <v>1</v>
      </c>
      <c r="CS12" s="4">
        <v>1</v>
      </c>
      <c r="CV12" s="4">
        <v>2</v>
      </c>
      <c r="CY12" s="4">
        <v>3</v>
      </c>
      <c r="DA12" s="4">
        <v>32</v>
      </c>
      <c r="DD12" s="4">
        <v>1</v>
      </c>
      <c r="EK12" s="4">
        <v>1</v>
      </c>
      <c r="FQ12" s="4">
        <v>9</v>
      </c>
      <c r="FR12" s="4">
        <v>4</v>
      </c>
      <c r="FW12" s="4">
        <v>2</v>
      </c>
      <c r="FY12" s="4">
        <v>1</v>
      </c>
      <c r="GB12" s="4">
        <v>7</v>
      </c>
      <c r="HG12" s="4">
        <v>4</v>
      </c>
      <c r="IF12" s="4">
        <v>2</v>
      </c>
      <c r="JB12" s="4">
        <v>8</v>
      </c>
      <c r="JF12" s="4">
        <v>4</v>
      </c>
    </row>
    <row r="13" spans="1:282" hidden="1">
      <c r="A13" s="4">
        <v>1</v>
      </c>
      <c r="B13" s="4" t="s">
        <v>899</v>
      </c>
      <c r="C13" t="s">
        <v>900</v>
      </c>
      <c r="D13" s="4">
        <v>3</v>
      </c>
      <c r="E13" s="138"/>
      <c r="F13" s="2">
        <f t="shared" si="5"/>
        <v>2904</v>
      </c>
      <c r="G13" s="137">
        <f t="shared" si="6"/>
        <v>2904</v>
      </c>
      <c r="H13" s="3">
        <v>3</v>
      </c>
      <c r="K13" s="4">
        <v>3</v>
      </c>
      <c r="M13" s="4">
        <v>129</v>
      </c>
      <c r="O13" s="4">
        <v>1</v>
      </c>
      <c r="U13" s="4">
        <v>5</v>
      </c>
      <c r="BG13" s="4">
        <v>4</v>
      </c>
      <c r="BH13" s="4">
        <v>293</v>
      </c>
      <c r="BJ13" s="4">
        <v>6</v>
      </c>
      <c r="BM13" s="4">
        <v>62</v>
      </c>
      <c r="BS13" s="4">
        <v>1</v>
      </c>
      <c r="BT13" s="4">
        <v>53</v>
      </c>
      <c r="CT13" s="4">
        <v>692</v>
      </c>
      <c r="CZ13" s="4">
        <v>12</v>
      </c>
      <c r="DD13" s="4">
        <v>2</v>
      </c>
      <c r="DE13" s="4">
        <v>54</v>
      </c>
      <c r="EJ13" s="4">
        <v>959</v>
      </c>
      <c r="EK13" s="4">
        <v>5</v>
      </c>
      <c r="EL13" s="4">
        <v>70</v>
      </c>
      <c r="EN13" s="4">
        <v>125</v>
      </c>
      <c r="EO13" s="4">
        <v>9</v>
      </c>
      <c r="FQ13" s="4">
        <v>2</v>
      </c>
      <c r="FR13" s="4">
        <v>6</v>
      </c>
      <c r="FU13" s="4">
        <v>2</v>
      </c>
      <c r="FV13" s="4">
        <v>177</v>
      </c>
      <c r="FW13" s="4">
        <v>25</v>
      </c>
      <c r="GA13" s="4">
        <v>3</v>
      </c>
      <c r="HA13" s="4">
        <v>4</v>
      </c>
      <c r="HD13" s="4">
        <v>11</v>
      </c>
      <c r="IC13" s="4">
        <v>2</v>
      </c>
      <c r="ID13" s="4">
        <v>2</v>
      </c>
      <c r="IE13" s="4">
        <v>83</v>
      </c>
      <c r="IZ13" s="4">
        <v>2</v>
      </c>
      <c r="JB13" s="4">
        <v>1</v>
      </c>
      <c r="JD13" s="4">
        <v>56</v>
      </c>
      <c r="JE13" s="4">
        <v>1</v>
      </c>
      <c r="JF13" s="4">
        <v>39</v>
      </c>
    </row>
    <row r="14" spans="1:282" hidden="1">
      <c r="A14" s="4">
        <v>1</v>
      </c>
      <c r="B14" s="4" t="s">
        <v>901</v>
      </c>
      <c r="C14" t="s">
        <v>902</v>
      </c>
      <c r="D14" s="4">
        <v>2</v>
      </c>
      <c r="E14" s="138"/>
      <c r="F14" s="2">
        <f t="shared" si="5"/>
        <v>6</v>
      </c>
      <c r="G14" s="137">
        <f t="shared" si="6"/>
        <v>6</v>
      </c>
      <c r="JB14" s="4">
        <v>6</v>
      </c>
    </row>
    <row r="15" spans="1:282" hidden="1">
      <c r="A15" s="4">
        <v>1</v>
      </c>
      <c r="B15" s="4" t="s">
        <v>903</v>
      </c>
      <c r="C15" t="s">
        <v>904</v>
      </c>
      <c r="D15" s="4">
        <v>2</v>
      </c>
      <c r="E15" s="138"/>
      <c r="F15" s="2">
        <f t="shared" si="5"/>
        <v>18341</v>
      </c>
      <c r="G15" s="137">
        <f t="shared" si="6"/>
        <v>18341</v>
      </c>
      <c r="H15" s="3">
        <v>3</v>
      </c>
      <c r="I15" s="4">
        <v>71</v>
      </c>
      <c r="J15" s="4">
        <v>1</v>
      </c>
      <c r="K15" s="4">
        <v>14</v>
      </c>
      <c r="L15" s="4">
        <v>223</v>
      </c>
      <c r="M15" s="4">
        <v>2516</v>
      </c>
      <c r="O15" s="4">
        <v>1</v>
      </c>
      <c r="T15" s="4">
        <v>14</v>
      </c>
      <c r="U15" s="4">
        <v>188</v>
      </c>
      <c r="V15" s="4">
        <v>4</v>
      </c>
      <c r="BG15" s="4">
        <v>5</v>
      </c>
      <c r="BJ15" s="4">
        <v>178</v>
      </c>
      <c r="BL15" s="4">
        <v>78</v>
      </c>
      <c r="BM15" s="4">
        <v>6</v>
      </c>
      <c r="BN15" s="4">
        <v>616</v>
      </c>
      <c r="BO15" s="4">
        <v>8</v>
      </c>
      <c r="BR15" s="4">
        <v>1</v>
      </c>
      <c r="BS15" s="4">
        <v>87</v>
      </c>
      <c r="BT15" s="4">
        <v>1</v>
      </c>
      <c r="CS15" s="4">
        <v>23</v>
      </c>
      <c r="CT15" s="4">
        <v>297</v>
      </c>
      <c r="CV15" s="4">
        <v>43</v>
      </c>
      <c r="CX15" s="4">
        <v>6</v>
      </c>
      <c r="CY15" s="4">
        <v>28</v>
      </c>
      <c r="CZ15" s="4">
        <v>627</v>
      </c>
      <c r="DA15" s="4">
        <v>480</v>
      </c>
      <c r="DB15" s="4">
        <v>1</v>
      </c>
      <c r="DC15" s="4">
        <v>26</v>
      </c>
      <c r="DD15" s="4">
        <v>1822</v>
      </c>
      <c r="DE15" s="4">
        <v>18</v>
      </c>
      <c r="DF15" s="4">
        <v>3</v>
      </c>
      <c r="DW15" s="4">
        <v>85</v>
      </c>
      <c r="EJ15" s="4">
        <v>154</v>
      </c>
      <c r="EK15" s="4">
        <v>3</v>
      </c>
      <c r="EL15" s="4">
        <v>306</v>
      </c>
      <c r="EM15" s="4">
        <v>125</v>
      </c>
      <c r="EN15" s="4">
        <v>223</v>
      </c>
      <c r="EO15" s="4">
        <v>689</v>
      </c>
      <c r="FQ15" s="4">
        <v>19</v>
      </c>
      <c r="FR15" s="4">
        <v>324</v>
      </c>
      <c r="FT15" s="4">
        <v>1</v>
      </c>
      <c r="FU15" s="4">
        <v>489</v>
      </c>
      <c r="FV15" s="4">
        <v>945</v>
      </c>
      <c r="FW15" s="4">
        <v>322</v>
      </c>
      <c r="FY15" s="4">
        <v>70</v>
      </c>
      <c r="FZ15" s="4">
        <v>23</v>
      </c>
      <c r="GA15" s="4">
        <v>631</v>
      </c>
      <c r="HA15" s="4">
        <v>13</v>
      </c>
      <c r="HC15" s="4">
        <v>15</v>
      </c>
      <c r="HD15" s="4">
        <v>3</v>
      </c>
      <c r="HG15" s="4">
        <v>445</v>
      </c>
      <c r="IC15" s="4">
        <v>3</v>
      </c>
      <c r="ID15" s="4">
        <v>4</v>
      </c>
      <c r="IE15" s="4">
        <v>3003</v>
      </c>
      <c r="IF15" s="4">
        <v>6</v>
      </c>
      <c r="IZ15" s="4">
        <v>30</v>
      </c>
      <c r="JB15" s="4">
        <v>52</v>
      </c>
      <c r="JC15" s="4">
        <v>316</v>
      </c>
      <c r="JD15" s="4">
        <v>68</v>
      </c>
      <c r="JE15" s="4">
        <v>2511</v>
      </c>
      <c r="JF15" s="4">
        <v>74</v>
      </c>
    </row>
    <row r="16" spans="1:282" hidden="1">
      <c r="A16" s="4">
        <v>1</v>
      </c>
      <c r="B16" s="4" t="s">
        <v>905</v>
      </c>
      <c r="C16" t="s">
        <v>906</v>
      </c>
      <c r="D16" s="4">
        <v>2</v>
      </c>
      <c r="E16" s="138"/>
      <c r="F16" s="2">
        <f t="shared" si="5"/>
        <v>2253</v>
      </c>
      <c r="G16" s="137">
        <f t="shared" si="6"/>
        <v>2253</v>
      </c>
      <c r="I16" s="4">
        <v>2</v>
      </c>
      <c r="K16" s="4">
        <v>4</v>
      </c>
      <c r="M16" s="4">
        <v>79</v>
      </c>
      <c r="O16" s="4">
        <v>38</v>
      </c>
      <c r="T16" s="4">
        <v>36</v>
      </c>
      <c r="V16" s="4">
        <v>3</v>
      </c>
      <c r="BG16" s="4">
        <v>20</v>
      </c>
      <c r="BJ16" s="4">
        <v>3</v>
      </c>
      <c r="BL16" s="4">
        <v>48</v>
      </c>
      <c r="BN16" s="4">
        <v>41</v>
      </c>
      <c r="BO16" s="4">
        <v>17</v>
      </c>
      <c r="BR16" s="4">
        <v>1</v>
      </c>
      <c r="BS16" s="4">
        <v>39</v>
      </c>
      <c r="BT16" s="4">
        <v>12</v>
      </c>
      <c r="CQ16" s="4">
        <v>1</v>
      </c>
      <c r="CT16" s="4">
        <v>31</v>
      </c>
      <c r="CV16" s="4">
        <v>10</v>
      </c>
      <c r="CX16" s="4">
        <v>136</v>
      </c>
      <c r="CY16" s="4">
        <v>47</v>
      </c>
      <c r="CZ16" s="4">
        <v>18</v>
      </c>
      <c r="DA16" s="4">
        <v>20</v>
      </c>
      <c r="DC16" s="4">
        <v>13</v>
      </c>
      <c r="DD16" s="4">
        <v>38</v>
      </c>
      <c r="DE16" s="4">
        <v>3</v>
      </c>
      <c r="DF16" s="4">
        <v>4</v>
      </c>
      <c r="EJ16" s="4">
        <v>10</v>
      </c>
      <c r="EK16" s="4">
        <v>9</v>
      </c>
      <c r="EL16" s="4">
        <v>21</v>
      </c>
      <c r="EM16" s="4">
        <v>59</v>
      </c>
      <c r="EN16" s="4">
        <v>1</v>
      </c>
      <c r="EO16" s="4">
        <v>37</v>
      </c>
      <c r="EP16" s="4">
        <v>35</v>
      </c>
      <c r="FQ16" s="4">
        <v>7</v>
      </c>
      <c r="FR16" s="4">
        <v>47</v>
      </c>
      <c r="FT16" s="4">
        <v>31</v>
      </c>
      <c r="FU16" s="4">
        <v>119</v>
      </c>
      <c r="FV16" s="4">
        <v>38</v>
      </c>
      <c r="FW16" s="4">
        <v>10</v>
      </c>
      <c r="FX16" s="4">
        <v>37</v>
      </c>
      <c r="FY16" s="4">
        <v>47</v>
      </c>
      <c r="FZ16" s="4">
        <v>1</v>
      </c>
      <c r="GA16" s="4">
        <v>502</v>
      </c>
      <c r="GB16" s="4">
        <v>23</v>
      </c>
      <c r="HA16" s="4">
        <v>32</v>
      </c>
      <c r="HC16" s="4">
        <v>52</v>
      </c>
      <c r="HD16" s="4">
        <v>81</v>
      </c>
      <c r="HG16" s="4">
        <v>11</v>
      </c>
      <c r="HJ16" s="4">
        <v>25</v>
      </c>
      <c r="IC16" s="4">
        <v>85</v>
      </c>
      <c r="ID16" s="4">
        <v>10</v>
      </c>
      <c r="IE16" s="4">
        <v>1</v>
      </c>
      <c r="IF16" s="4">
        <v>25</v>
      </c>
      <c r="IG16" s="4">
        <v>29</v>
      </c>
      <c r="IZ16" s="4">
        <v>15</v>
      </c>
      <c r="JB16" s="4">
        <v>33</v>
      </c>
      <c r="JC16" s="4">
        <v>30</v>
      </c>
      <c r="JD16" s="4">
        <v>35</v>
      </c>
      <c r="JE16" s="4">
        <v>39</v>
      </c>
      <c r="JF16" s="4">
        <v>19</v>
      </c>
      <c r="JG16" s="4">
        <v>33</v>
      </c>
    </row>
    <row r="17" spans="1:267" hidden="1">
      <c r="A17" s="4">
        <v>1</v>
      </c>
      <c r="B17" s="4" t="s">
        <v>907</v>
      </c>
      <c r="C17" t="s">
        <v>908</v>
      </c>
      <c r="D17" s="4">
        <v>2</v>
      </c>
      <c r="E17" s="138"/>
      <c r="F17" s="2">
        <f t="shared" si="5"/>
        <v>5981</v>
      </c>
      <c r="G17" s="137">
        <f t="shared" si="6"/>
        <v>5981</v>
      </c>
      <c r="H17" s="3">
        <v>2</v>
      </c>
      <c r="I17" s="4">
        <v>55</v>
      </c>
      <c r="K17" s="4">
        <v>10</v>
      </c>
      <c r="M17" s="4">
        <v>558</v>
      </c>
      <c r="O17" s="4">
        <v>197</v>
      </c>
      <c r="T17" s="4">
        <v>21</v>
      </c>
      <c r="U17" s="4">
        <v>7</v>
      </c>
      <c r="V17" s="4">
        <v>5</v>
      </c>
      <c r="BG17" s="4">
        <v>116</v>
      </c>
      <c r="BJ17" s="4">
        <v>13</v>
      </c>
      <c r="BL17" s="4">
        <v>173</v>
      </c>
      <c r="BM17" s="4">
        <v>6</v>
      </c>
      <c r="BN17" s="4">
        <v>115</v>
      </c>
      <c r="BO17" s="4">
        <v>149</v>
      </c>
      <c r="BR17" s="4">
        <v>24</v>
      </c>
      <c r="BS17" s="4">
        <v>92</v>
      </c>
      <c r="BT17" s="4">
        <v>15</v>
      </c>
      <c r="CS17" s="4">
        <v>5</v>
      </c>
      <c r="CT17" s="4">
        <v>204</v>
      </c>
      <c r="CU17" s="4">
        <v>1</v>
      </c>
      <c r="CV17" s="4">
        <v>21</v>
      </c>
      <c r="CX17" s="4">
        <v>79</v>
      </c>
      <c r="CY17" s="4">
        <v>52</v>
      </c>
      <c r="CZ17" s="4">
        <v>49</v>
      </c>
      <c r="DA17" s="4">
        <v>125</v>
      </c>
      <c r="DB17" s="4">
        <v>11</v>
      </c>
      <c r="DC17" s="4">
        <v>30</v>
      </c>
      <c r="DD17" s="4">
        <v>59</v>
      </c>
      <c r="DE17" s="4">
        <v>14</v>
      </c>
      <c r="DF17" s="4">
        <v>8</v>
      </c>
      <c r="DW17" s="4">
        <v>3</v>
      </c>
      <c r="EI17" s="4">
        <v>8</v>
      </c>
      <c r="EJ17" s="4">
        <v>190</v>
      </c>
      <c r="EK17" s="4">
        <v>16</v>
      </c>
      <c r="EL17" s="4">
        <v>195</v>
      </c>
      <c r="EM17" s="4">
        <v>238</v>
      </c>
      <c r="EN17" s="4">
        <v>94</v>
      </c>
      <c r="EO17" s="4">
        <v>32</v>
      </c>
      <c r="EP17" s="4">
        <v>11</v>
      </c>
      <c r="EQ17" s="4">
        <v>17</v>
      </c>
      <c r="FQ17" s="4">
        <v>23</v>
      </c>
      <c r="FR17" s="4">
        <v>266</v>
      </c>
      <c r="FT17" s="4">
        <v>120</v>
      </c>
      <c r="FU17" s="4">
        <v>149</v>
      </c>
      <c r="FV17" s="4">
        <v>82</v>
      </c>
      <c r="FW17" s="4">
        <v>71</v>
      </c>
      <c r="FX17" s="4">
        <v>37</v>
      </c>
      <c r="FY17" s="4">
        <v>26</v>
      </c>
      <c r="FZ17" s="4">
        <v>84</v>
      </c>
      <c r="GA17" s="4">
        <v>90</v>
      </c>
      <c r="GB17" s="4">
        <v>55</v>
      </c>
      <c r="HA17" s="4">
        <v>162</v>
      </c>
      <c r="HB17" s="4">
        <v>2</v>
      </c>
      <c r="HC17" s="4">
        <v>121</v>
      </c>
      <c r="HD17" s="4">
        <v>95</v>
      </c>
      <c r="HE17" s="4">
        <v>3</v>
      </c>
      <c r="HF17" s="4">
        <v>1</v>
      </c>
      <c r="HG17" s="4">
        <v>24</v>
      </c>
      <c r="HJ17" s="4">
        <v>39</v>
      </c>
      <c r="IC17" s="4">
        <v>175</v>
      </c>
      <c r="ID17" s="4">
        <v>248</v>
      </c>
      <c r="IE17" s="4">
        <v>23</v>
      </c>
      <c r="IF17" s="4">
        <v>155</v>
      </c>
      <c r="IG17" s="4">
        <v>117</v>
      </c>
      <c r="IZ17" s="4">
        <v>218</v>
      </c>
      <c r="JA17" s="4">
        <v>1</v>
      </c>
      <c r="JB17" s="4">
        <v>132</v>
      </c>
      <c r="JC17" s="4">
        <v>53</v>
      </c>
      <c r="JD17" s="4">
        <v>125</v>
      </c>
      <c r="JE17" s="4">
        <v>133</v>
      </c>
      <c r="JF17" s="4">
        <v>57</v>
      </c>
      <c r="JG17" s="4">
        <v>74</v>
      </c>
    </row>
    <row r="18" spans="1:267" hidden="1">
      <c r="A18" s="4">
        <v>1</v>
      </c>
      <c r="B18" s="4" t="s">
        <v>909</v>
      </c>
      <c r="C18" t="s">
        <v>910</v>
      </c>
      <c r="D18" s="4">
        <v>2</v>
      </c>
      <c r="E18" s="138"/>
      <c r="F18" s="2">
        <f t="shared" si="5"/>
        <v>1</v>
      </c>
      <c r="G18" s="137">
        <f t="shared" si="6"/>
        <v>1</v>
      </c>
      <c r="HJ18" s="4">
        <v>1</v>
      </c>
    </row>
    <row r="19" spans="1:267" hidden="1">
      <c r="A19" s="4">
        <v>1</v>
      </c>
      <c r="B19" s="4" t="s">
        <v>911</v>
      </c>
      <c r="C19" t="s">
        <v>912</v>
      </c>
      <c r="D19" s="4">
        <v>2</v>
      </c>
      <c r="E19" s="138"/>
      <c r="F19" s="2">
        <f t="shared" si="5"/>
        <v>207</v>
      </c>
      <c r="G19" s="137">
        <f t="shared" si="6"/>
        <v>207</v>
      </c>
      <c r="L19" s="4">
        <v>2</v>
      </c>
      <c r="M19" s="4">
        <v>7</v>
      </c>
      <c r="O19" s="4">
        <v>4</v>
      </c>
      <c r="T19" s="4">
        <v>3</v>
      </c>
      <c r="U19" s="4">
        <v>1</v>
      </c>
      <c r="V19" s="4">
        <v>3</v>
      </c>
      <c r="BG19" s="4">
        <v>3</v>
      </c>
      <c r="BL19" s="4">
        <v>5</v>
      </c>
      <c r="BN19" s="4">
        <v>1</v>
      </c>
      <c r="BO19" s="4">
        <v>2</v>
      </c>
      <c r="BS19" s="4">
        <v>1</v>
      </c>
      <c r="CT19" s="4">
        <v>24</v>
      </c>
      <c r="CU19" s="4">
        <v>7</v>
      </c>
      <c r="CX19" s="4">
        <v>4</v>
      </c>
      <c r="CY19" s="4">
        <v>4</v>
      </c>
      <c r="DA19" s="4">
        <v>2</v>
      </c>
      <c r="DD19" s="4">
        <v>2</v>
      </c>
      <c r="DE19" s="4">
        <v>1</v>
      </c>
      <c r="EJ19" s="4">
        <v>14</v>
      </c>
      <c r="EL19" s="4">
        <v>11</v>
      </c>
      <c r="EM19" s="4">
        <v>3</v>
      </c>
      <c r="EN19" s="4">
        <v>1</v>
      </c>
      <c r="FR19" s="4">
        <v>5</v>
      </c>
      <c r="FT19" s="4">
        <v>1</v>
      </c>
      <c r="FU19" s="4">
        <v>16</v>
      </c>
      <c r="FX19" s="4">
        <v>1</v>
      </c>
      <c r="GB19" s="4">
        <v>4</v>
      </c>
      <c r="HA19" s="4">
        <v>32</v>
      </c>
      <c r="HC19" s="4">
        <v>5</v>
      </c>
      <c r="HD19" s="4">
        <v>3</v>
      </c>
      <c r="HJ19" s="4">
        <v>1</v>
      </c>
      <c r="IC19" s="4">
        <v>16</v>
      </c>
      <c r="ID19" s="4">
        <v>1</v>
      </c>
      <c r="IF19" s="4">
        <v>2</v>
      </c>
      <c r="IG19" s="4">
        <v>1</v>
      </c>
      <c r="IZ19" s="4">
        <v>1</v>
      </c>
      <c r="JB19" s="4">
        <v>7</v>
      </c>
      <c r="JD19" s="4">
        <v>1</v>
      </c>
      <c r="JF19" s="4">
        <v>2</v>
      </c>
      <c r="JG19" s="4">
        <v>3</v>
      </c>
    </row>
    <row r="20" spans="1:267">
      <c r="A20" s="4">
        <v>1</v>
      </c>
      <c r="B20" s="4" t="s">
        <v>913</v>
      </c>
      <c r="C20" t="s">
        <v>914</v>
      </c>
      <c r="D20" s="4">
        <v>1</v>
      </c>
      <c r="E20" s="138"/>
      <c r="F20" s="2">
        <f t="shared" si="5"/>
        <v>3</v>
      </c>
      <c r="G20" s="137">
        <f t="shared" si="6"/>
        <v>3</v>
      </c>
      <c r="K20" s="4">
        <v>1</v>
      </c>
      <c r="CO20" s="4">
        <v>1</v>
      </c>
      <c r="HG20" s="4">
        <v>1</v>
      </c>
    </row>
    <row r="21" spans="1:267" hidden="1">
      <c r="A21" s="4">
        <v>2</v>
      </c>
      <c r="B21" s="4" t="s">
        <v>915</v>
      </c>
      <c r="C21" t="s">
        <v>916</v>
      </c>
      <c r="D21" s="4">
        <v>4</v>
      </c>
      <c r="E21" s="138"/>
      <c r="F21" s="2">
        <f t="shared" si="5"/>
        <v>290</v>
      </c>
      <c r="G21" s="137">
        <f t="shared" si="6"/>
        <v>290</v>
      </c>
      <c r="M21" s="4">
        <v>54</v>
      </c>
      <c r="O21" s="4">
        <v>2</v>
      </c>
      <c r="T21" s="4">
        <v>1</v>
      </c>
      <c r="BG21" s="4">
        <v>26</v>
      </c>
      <c r="BL21" s="4">
        <v>9</v>
      </c>
      <c r="BN21" s="4">
        <v>2</v>
      </c>
      <c r="BO21" s="4">
        <v>2</v>
      </c>
      <c r="BS21" s="4">
        <v>2</v>
      </c>
      <c r="CT21" s="4">
        <v>36</v>
      </c>
      <c r="CY21" s="4">
        <v>1</v>
      </c>
      <c r="DA21" s="4">
        <v>2</v>
      </c>
      <c r="DC21" s="4">
        <v>3</v>
      </c>
      <c r="EJ21" s="4">
        <v>4</v>
      </c>
      <c r="EL21" s="4">
        <v>4</v>
      </c>
      <c r="EM21" s="4">
        <v>5</v>
      </c>
      <c r="EN21" s="4">
        <v>11</v>
      </c>
      <c r="EO21" s="4">
        <v>1</v>
      </c>
      <c r="FR21" s="4">
        <v>5</v>
      </c>
      <c r="FU21" s="4">
        <v>10</v>
      </c>
      <c r="FV21" s="4">
        <v>1</v>
      </c>
      <c r="FW21" s="4">
        <v>1</v>
      </c>
      <c r="FX21" s="4">
        <v>1</v>
      </c>
      <c r="HA21" s="4">
        <v>11</v>
      </c>
      <c r="HD21" s="4">
        <v>10</v>
      </c>
      <c r="HG21" s="4">
        <v>1</v>
      </c>
      <c r="HJ21" s="4">
        <v>1</v>
      </c>
      <c r="IC21" s="4">
        <v>28</v>
      </c>
      <c r="ID21" s="4">
        <v>2</v>
      </c>
      <c r="IF21" s="4">
        <v>7</v>
      </c>
      <c r="IG21" s="4">
        <v>3</v>
      </c>
      <c r="IZ21" s="4">
        <v>10</v>
      </c>
      <c r="JB21" s="4">
        <v>18</v>
      </c>
      <c r="JC21" s="4">
        <v>3</v>
      </c>
      <c r="JD21" s="4">
        <v>2</v>
      </c>
      <c r="JE21" s="4">
        <v>2</v>
      </c>
      <c r="JF21" s="4">
        <v>5</v>
      </c>
      <c r="JG21" s="4">
        <v>4</v>
      </c>
    </row>
    <row r="22" spans="1:267" hidden="1">
      <c r="A22" s="4">
        <v>2</v>
      </c>
      <c r="B22" s="4" t="s">
        <v>917</v>
      </c>
      <c r="C22" t="s">
        <v>918</v>
      </c>
      <c r="D22" s="4">
        <v>3</v>
      </c>
      <c r="E22" s="138"/>
      <c r="F22" s="2">
        <f t="shared" si="5"/>
        <v>330</v>
      </c>
      <c r="G22" s="137">
        <f t="shared" si="6"/>
        <v>330</v>
      </c>
      <c r="M22" s="4">
        <v>36</v>
      </c>
      <c r="N22" s="4">
        <v>1</v>
      </c>
      <c r="O22" s="4">
        <v>10</v>
      </c>
      <c r="T22" s="4">
        <v>1</v>
      </c>
      <c r="BG22" s="4">
        <v>33</v>
      </c>
      <c r="BL22" s="4">
        <v>4</v>
      </c>
      <c r="BN22" s="4">
        <v>1</v>
      </c>
      <c r="BO22" s="4">
        <v>7</v>
      </c>
      <c r="CT22" s="4">
        <v>30</v>
      </c>
      <c r="CX22" s="4">
        <v>2</v>
      </c>
      <c r="CY22" s="4">
        <v>3</v>
      </c>
      <c r="CZ22" s="4">
        <v>2</v>
      </c>
      <c r="DA22" s="4">
        <v>3</v>
      </c>
      <c r="DC22" s="4">
        <v>2</v>
      </c>
      <c r="EJ22" s="4">
        <v>9</v>
      </c>
      <c r="EL22" s="4">
        <v>12</v>
      </c>
      <c r="EM22" s="4">
        <v>3</v>
      </c>
      <c r="EN22" s="4">
        <v>5</v>
      </c>
      <c r="EO22" s="4">
        <v>6</v>
      </c>
      <c r="FR22" s="4">
        <v>12</v>
      </c>
      <c r="FT22" s="4">
        <v>1</v>
      </c>
      <c r="FU22" s="4">
        <v>13</v>
      </c>
      <c r="FV22" s="4">
        <v>1</v>
      </c>
      <c r="FX22" s="4">
        <v>1</v>
      </c>
      <c r="HA22" s="4">
        <v>18</v>
      </c>
      <c r="HC22" s="4">
        <v>3</v>
      </c>
      <c r="HD22" s="4">
        <v>5</v>
      </c>
      <c r="IC22" s="4">
        <v>23</v>
      </c>
      <c r="ID22" s="4">
        <v>3</v>
      </c>
      <c r="IE22" s="4">
        <v>7</v>
      </c>
      <c r="IF22" s="4">
        <v>10</v>
      </c>
      <c r="IG22" s="4">
        <v>2</v>
      </c>
      <c r="IZ22" s="4">
        <v>28</v>
      </c>
      <c r="JB22" s="4">
        <v>16</v>
      </c>
      <c r="JC22" s="4">
        <v>5</v>
      </c>
      <c r="JE22" s="4">
        <v>1</v>
      </c>
      <c r="JF22" s="4">
        <v>6</v>
      </c>
      <c r="JG22" s="4">
        <v>5</v>
      </c>
    </row>
    <row r="23" spans="1:267" hidden="1">
      <c r="A23" s="4">
        <v>2</v>
      </c>
      <c r="B23" s="4" t="s">
        <v>919</v>
      </c>
      <c r="C23" t="s">
        <v>920</v>
      </c>
      <c r="D23" s="4">
        <v>3</v>
      </c>
      <c r="E23" s="138"/>
      <c r="F23" s="2">
        <f t="shared" si="5"/>
        <v>33</v>
      </c>
      <c r="G23" s="137">
        <f t="shared" si="6"/>
        <v>33</v>
      </c>
      <c r="M23" s="4">
        <v>3</v>
      </c>
      <c r="BG23" s="4">
        <v>5</v>
      </c>
      <c r="BL23" s="4">
        <v>1</v>
      </c>
      <c r="BO23" s="4">
        <v>1</v>
      </c>
      <c r="CT23" s="4">
        <v>7</v>
      </c>
      <c r="EJ23" s="4">
        <v>1</v>
      </c>
      <c r="EL23" s="4">
        <v>2</v>
      </c>
      <c r="EN23" s="4">
        <v>1</v>
      </c>
      <c r="FR23" s="4">
        <v>2</v>
      </c>
      <c r="HA23" s="4">
        <v>2</v>
      </c>
      <c r="HD23" s="4">
        <v>1</v>
      </c>
      <c r="HL23" s="4">
        <v>1</v>
      </c>
      <c r="IE23" s="4">
        <v>1</v>
      </c>
      <c r="IG23" s="4">
        <v>1</v>
      </c>
      <c r="JB23" s="4">
        <v>2</v>
      </c>
      <c r="JD23" s="4">
        <v>1</v>
      </c>
      <c r="JE23" s="4">
        <v>1</v>
      </c>
    </row>
    <row r="24" spans="1:267" hidden="1">
      <c r="A24" s="4">
        <v>2</v>
      </c>
      <c r="B24" s="4" t="s">
        <v>921</v>
      </c>
      <c r="C24" t="s">
        <v>922</v>
      </c>
      <c r="D24" s="4">
        <v>3</v>
      </c>
      <c r="E24" s="138"/>
      <c r="F24" s="2">
        <f t="shared" si="5"/>
        <v>4</v>
      </c>
      <c r="G24" s="137">
        <f t="shared" si="6"/>
        <v>4</v>
      </c>
      <c r="O24" s="4">
        <v>1</v>
      </c>
      <c r="CT24" s="4">
        <v>1</v>
      </c>
      <c r="IZ24" s="4">
        <v>1</v>
      </c>
      <c r="JB24" s="4">
        <v>1</v>
      </c>
    </row>
    <row r="25" spans="1:267" hidden="1">
      <c r="A25" s="4">
        <v>2</v>
      </c>
      <c r="B25" s="4" t="s">
        <v>923</v>
      </c>
      <c r="C25" t="s">
        <v>924</v>
      </c>
      <c r="D25" s="4">
        <v>3</v>
      </c>
      <c r="E25" s="138"/>
      <c r="F25" s="2">
        <f t="shared" si="5"/>
        <v>112</v>
      </c>
      <c r="G25" s="137">
        <f t="shared" si="6"/>
        <v>112</v>
      </c>
      <c r="M25" s="4">
        <v>15</v>
      </c>
      <c r="O25" s="4">
        <v>4</v>
      </c>
      <c r="BG25" s="4">
        <v>17</v>
      </c>
      <c r="BL25" s="4">
        <v>3</v>
      </c>
      <c r="BO25" s="4">
        <v>1</v>
      </c>
      <c r="CT25" s="4">
        <v>5</v>
      </c>
      <c r="CX25" s="4">
        <v>2</v>
      </c>
      <c r="EJ25" s="4">
        <v>9</v>
      </c>
      <c r="EL25" s="4">
        <v>2</v>
      </c>
      <c r="EN25" s="4">
        <v>5</v>
      </c>
      <c r="EO25" s="4">
        <v>1</v>
      </c>
      <c r="FR25" s="4">
        <v>6</v>
      </c>
      <c r="FU25" s="4">
        <v>2</v>
      </c>
      <c r="FX25" s="4">
        <v>3</v>
      </c>
      <c r="HA25" s="4">
        <v>6</v>
      </c>
      <c r="HC25" s="4">
        <v>2</v>
      </c>
      <c r="IC25" s="4">
        <v>1</v>
      </c>
      <c r="IE25" s="4">
        <v>4</v>
      </c>
      <c r="IG25" s="4">
        <v>4</v>
      </c>
      <c r="IZ25" s="4">
        <v>11</v>
      </c>
      <c r="JB25" s="4">
        <v>7</v>
      </c>
      <c r="JG25" s="4">
        <v>2</v>
      </c>
    </row>
    <row r="26" spans="1:267" hidden="1">
      <c r="A26" s="4">
        <v>2</v>
      </c>
      <c r="B26" s="4" t="s">
        <v>925</v>
      </c>
      <c r="C26" t="s">
        <v>926</v>
      </c>
      <c r="D26" s="4">
        <v>3</v>
      </c>
      <c r="E26" s="138"/>
      <c r="F26" s="2">
        <f t="shared" si="5"/>
        <v>30</v>
      </c>
      <c r="G26" s="137">
        <f t="shared" si="6"/>
        <v>30</v>
      </c>
      <c r="M26" s="4">
        <v>6</v>
      </c>
      <c r="BG26" s="4">
        <v>8</v>
      </c>
      <c r="CT26" s="4">
        <v>16</v>
      </c>
    </row>
    <row r="27" spans="1:267" hidden="1">
      <c r="A27" s="4">
        <v>2</v>
      </c>
      <c r="B27" s="4" t="s">
        <v>927</v>
      </c>
      <c r="C27" t="s">
        <v>928</v>
      </c>
      <c r="D27" s="4">
        <v>3</v>
      </c>
      <c r="E27" s="138"/>
      <c r="F27" s="2">
        <f t="shared" si="5"/>
        <v>14</v>
      </c>
      <c r="G27" s="137">
        <f t="shared" si="6"/>
        <v>14</v>
      </c>
      <c r="O27" s="4">
        <v>1</v>
      </c>
      <c r="BG27" s="4">
        <v>7</v>
      </c>
      <c r="CT27" s="4">
        <v>4</v>
      </c>
      <c r="EJ27" s="4">
        <v>1</v>
      </c>
      <c r="EL27" s="4">
        <v>1</v>
      </c>
    </row>
    <row r="28" spans="1:267" hidden="1">
      <c r="A28" s="4">
        <v>2</v>
      </c>
      <c r="B28" s="4" t="s">
        <v>929</v>
      </c>
      <c r="C28" t="s">
        <v>930</v>
      </c>
      <c r="D28" s="4">
        <v>3</v>
      </c>
      <c r="E28" s="138"/>
      <c r="F28" s="2">
        <f t="shared" si="5"/>
        <v>56</v>
      </c>
      <c r="G28" s="137">
        <f t="shared" si="6"/>
        <v>56</v>
      </c>
      <c r="M28" s="4">
        <v>3</v>
      </c>
      <c r="O28" s="4">
        <v>3</v>
      </c>
      <c r="BG28" s="4">
        <v>4</v>
      </c>
      <c r="CT28" s="4">
        <v>6</v>
      </c>
      <c r="DA28" s="4">
        <v>1</v>
      </c>
      <c r="EJ28" s="4">
        <v>5</v>
      </c>
      <c r="EL28" s="4">
        <v>22</v>
      </c>
      <c r="HA28" s="4">
        <v>2</v>
      </c>
      <c r="IZ28" s="4">
        <v>2</v>
      </c>
      <c r="JB28" s="4">
        <v>1</v>
      </c>
      <c r="JG28" s="4">
        <v>7</v>
      </c>
    </row>
    <row r="29" spans="1:267" hidden="1">
      <c r="A29" s="4">
        <v>2</v>
      </c>
      <c r="B29" s="4" t="s">
        <v>931</v>
      </c>
      <c r="C29" t="s">
        <v>932</v>
      </c>
      <c r="D29" s="4">
        <v>3</v>
      </c>
      <c r="E29" s="138"/>
      <c r="F29" s="2">
        <f t="shared" si="5"/>
        <v>63</v>
      </c>
      <c r="G29" s="137">
        <f t="shared" si="6"/>
        <v>63</v>
      </c>
      <c r="M29" s="4">
        <v>7</v>
      </c>
      <c r="O29" s="4">
        <v>9</v>
      </c>
      <c r="BG29" s="4">
        <v>7</v>
      </c>
      <c r="CT29" s="4">
        <v>24</v>
      </c>
      <c r="EJ29" s="4">
        <v>1</v>
      </c>
      <c r="EL29" s="4">
        <v>1</v>
      </c>
      <c r="FR29" s="4">
        <v>1</v>
      </c>
      <c r="IZ29" s="4">
        <v>5</v>
      </c>
      <c r="JB29" s="4">
        <v>3</v>
      </c>
      <c r="JG29" s="4">
        <v>5</v>
      </c>
    </row>
    <row r="30" spans="1:267" hidden="1">
      <c r="A30" s="4">
        <v>2</v>
      </c>
      <c r="B30" s="4" t="s">
        <v>933</v>
      </c>
      <c r="C30" t="s">
        <v>934</v>
      </c>
      <c r="D30" s="4">
        <v>3</v>
      </c>
      <c r="E30" s="138"/>
      <c r="F30" s="2">
        <f t="shared" si="5"/>
        <v>1</v>
      </c>
      <c r="G30" s="137">
        <f t="shared" si="6"/>
        <v>1</v>
      </c>
      <c r="O30" s="4">
        <v>1</v>
      </c>
    </row>
    <row r="31" spans="1:267" hidden="1">
      <c r="A31" s="4">
        <v>2</v>
      </c>
      <c r="B31" s="4" t="s">
        <v>935</v>
      </c>
      <c r="C31" t="s">
        <v>936</v>
      </c>
      <c r="D31" s="4">
        <v>3</v>
      </c>
      <c r="E31" s="138"/>
      <c r="F31" s="2">
        <f t="shared" si="5"/>
        <v>181</v>
      </c>
      <c r="G31" s="137">
        <f t="shared" si="6"/>
        <v>181</v>
      </c>
      <c r="M31" s="4">
        <v>3</v>
      </c>
      <c r="O31" s="4">
        <v>3</v>
      </c>
      <c r="BG31" s="4">
        <v>115</v>
      </c>
      <c r="BO31" s="4">
        <v>1</v>
      </c>
      <c r="DA31" s="4">
        <v>1</v>
      </c>
      <c r="EJ31" s="4">
        <v>33</v>
      </c>
      <c r="EL31" s="4">
        <v>8</v>
      </c>
      <c r="FR31" s="4">
        <v>2</v>
      </c>
      <c r="FU31" s="4">
        <v>2</v>
      </c>
      <c r="HA31" s="4">
        <v>2</v>
      </c>
      <c r="IC31" s="4">
        <v>10</v>
      </c>
      <c r="IZ31" s="4">
        <v>1</v>
      </c>
    </row>
    <row r="32" spans="1:267" hidden="1">
      <c r="A32" s="4">
        <v>2</v>
      </c>
      <c r="B32" s="4" t="s">
        <v>937</v>
      </c>
      <c r="C32" t="s">
        <v>938</v>
      </c>
      <c r="D32" s="4">
        <v>3</v>
      </c>
      <c r="E32" s="138"/>
      <c r="F32" s="2">
        <f t="shared" si="5"/>
        <v>74</v>
      </c>
      <c r="G32" s="137">
        <f t="shared" si="6"/>
        <v>74</v>
      </c>
      <c r="M32" s="4">
        <v>23</v>
      </c>
      <c r="O32" s="4">
        <v>13</v>
      </c>
      <c r="P32" s="4">
        <v>1</v>
      </c>
      <c r="BG32" s="4">
        <v>6</v>
      </c>
      <c r="EJ32" s="4">
        <v>1</v>
      </c>
      <c r="EL32" s="4">
        <v>19</v>
      </c>
      <c r="HA32" s="4">
        <v>4</v>
      </c>
      <c r="JB32" s="4">
        <v>4</v>
      </c>
      <c r="JG32" s="4">
        <v>3</v>
      </c>
    </row>
    <row r="33" spans="1:281" hidden="1">
      <c r="A33" s="4">
        <v>2</v>
      </c>
      <c r="B33" s="4" t="s">
        <v>939</v>
      </c>
      <c r="C33" t="s">
        <v>940</v>
      </c>
      <c r="D33" s="4">
        <v>3</v>
      </c>
      <c r="E33" s="138"/>
      <c r="F33" s="2">
        <f t="shared" si="5"/>
        <v>669</v>
      </c>
      <c r="G33" s="137">
        <f t="shared" si="6"/>
        <v>669</v>
      </c>
      <c r="I33" s="4">
        <v>2</v>
      </c>
      <c r="M33" s="4">
        <v>46</v>
      </c>
      <c r="O33" s="4">
        <v>19</v>
      </c>
      <c r="BG33" s="4">
        <v>39</v>
      </c>
      <c r="BO33" s="4">
        <v>12</v>
      </c>
      <c r="CT33" s="4">
        <v>48</v>
      </c>
      <c r="CZ33" s="4">
        <v>4</v>
      </c>
      <c r="DA33" s="4">
        <v>1</v>
      </c>
      <c r="EJ33" s="4">
        <v>139</v>
      </c>
      <c r="EL33" s="4">
        <v>26</v>
      </c>
      <c r="EN33" s="4">
        <v>5</v>
      </c>
      <c r="EO33" s="4">
        <v>5</v>
      </c>
      <c r="FR33" s="4">
        <v>37</v>
      </c>
      <c r="FU33" s="4">
        <v>10</v>
      </c>
      <c r="HA33" s="4">
        <v>91</v>
      </c>
      <c r="IC33" s="4">
        <v>12</v>
      </c>
      <c r="IZ33" s="4">
        <v>52</v>
      </c>
      <c r="JB33" s="4">
        <v>12</v>
      </c>
      <c r="JG33" s="4">
        <v>109</v>
      </c>
    </row>
    <row r="34" spans="1:281" hidden="1">
      <c r="A34" s="4">
        <v>2</v>
      </c>
      <c r="B34" s="4" t="s">
        <v>941</v>
      </c>
      <c r="C34" t="s">
        <v>942</v>
      </c>
      <c r="D34" s="4">
        <v>3</v>
      </c>
      <c r="E34" s="138"/>
      <c r="F34" s="2">
        <f t="shared" si="5"/>
        <v>2</v>
      </c>
      <c r="G34" s="137">
        <f t="shared" si="6"/>
        <v>2</v>
      </c>
      <c r="M34" s="4">
        <v>1</v>
      </c>
      <c r="O34" s="4">
        <v>1</v>
      </c>
    </row>
    <row r="35" spans="1:281" hidden="1">
      <c r="A35" s="4">
        <v>2</v>
      </c>
      <c r="B35" s="4" t="s">
        <v>943</v>
      </c>
      <c r="C35" t="s">
        <v>944</v>
      </c>
      <c r="D35" s="4">
        <v>3</v>
      </c>
      <c r="E35" s="138"/>
      <c r="F35" s="2">
        <f t="shared" si="5"/>
        <v>179</v>
      </c>
      <c r="G35" s="137">
        <f t="shared" si="6"/>
        <v>179</v>
      </c>
      <c r="H35" s="3">
        <v>1</v>
      </c>
      <c r="K35" s="4">
        <v>7</v>
      </c>
      <c r="M35" s="4">
        <v>6</v>
      </c>
      <c r="O35" s="4">
        <v>1</v>
      </c>
      <c r="BG35" s="4">
        <v>13</v>
      </c>
      <c r="BJ35" s="4">
        <v>12</v>
      </c>
      <c r="BL35" s="4">
        <v>3</v>
      </c>
      <c r="BM35" s="4">
        <v>1</v>
      </c>
      <c r="BO35" s="4">
        <v>1</v>
      </c>
      <c r="CS35" s="4">
        <v>7</v>
      </c>
      <c r="CT35" s="4">
        <v>1</v>
      </c>
      <c r="CV35" s="4">
        <v>54</v>
      </c>
      <c r="CX35" s="4">
        <v>3</v>
      </c>
      <c r="DA35" s="4">
        <v>1</v>
      </c>
      <c r="DC35" s="4">
        <v>1</v>
      </c>
      <c r="DE35" s="4">
        <v>2</v>
      </c>
      <c r="EJ35" s="4">
        <v>7</v>
      </c>
      <c r="EM35" s="4">
        <v>1</v>
      </c>
      <c r="FR35" s="4">
        <v>9</v>
      </c>
      <c r="FU35" s="4">
        <v>3</v>
      </c>
      <c r="FV35" s="4">
        <v>3</v>
      </c>
      <c r="FW35" s="4">
        <v>1</v>
      </c>
      <c r="HA35" s="4">
        <v>5</v>
      </c>
      <c r="HC35" s="4">
        <v>1</v>
      </c>
      <c r="HD35" s="4">
        <v>2</v>
      </c>
      <c r="HJ35" s="4">
        <v>1</v>
      </c>
      <c r="IC35" s="4">
        <v>2</v>
      </c>
      <c r="IF35" s="4">
        <v>1</v>
      </c>
      <c r="IZ35" s="4">
        <v>4</v>
      </c>
      <c r="JB35" s="4">
        <v>17</v>
      </c>
      <c r="JD35" s="4">
        <v>2</v>
      </c>
      <c r="JE35" s="4">
        <v>2</v>
      </c>
      <c r="JG35" s="4">
        <v>4</v>
      </c>
    </row>
    <row r="36" spans="1:281" hidden="1">
      <c r="A36" s="4">
        <v>2</v>
      </c>
      <c r="B36" s="4" t="s">
        <v>945</v>
      </c>
      <c r="C36" t="s">
        <v>946</v>
      </c>
      <c r="D36" s="4">
        <v>2</v>
      </c>
      <c r="E36" s="138"/>
      <c r="F36" s="2">
        <f t="shared" si="5"/>
        <v>29</v>
      </c>
      <c r="G36" s="137">
        <f t="shared" si="6"/>
        <v>29</v>
      </c>
      <c r="M36" s="4">
        <v>1</v>
      </c>
      <c r="BN36" s="4">
        <v>1</v>
      </c>
      <c r="CT36" s="4">
        <v>6</v>
      </c>
      <c r="EJ36" s="4">
        <v>4</v>
      </c>
      <c r="EN36" s="4">
        <v>1</v>
      </c>
      <c r="FR36" s="4">
        <v>4</v>
      </c>
      <c r="FU36" s="4">
        <v>1</v>
      </c>
      <c r="FX36" s="4">
        <v>1</v>
      </c>
      <c r="GB36" s="4">
        <v>1</v>
      </c>
      <c r="HC36" s="4">
        <v>1</v>
      </c>
      <c r="HR36" s="4">
        <v>1</v>
      </c>
      <c r="IC36" s="4">
        <v>2</v>
      </c>
      <c r="JB36" s="4">
        <v>1</v>
      </c>
      <c r="JF36" s="4">
        <v>3</v>
      </c>
      <c r="JG36" s="4">
        <v>1</v>
      </c>
    </row>
    <row r="37" spans="1:281" hidden="1">
      <c r="A37" s="4">
        <v>2</v>
      </c>
      <c r="B37" s="4" t="s">
        <v>947</v>
      </c>
      <c r="C37" t="s">
        <v>948</v>
      </c>
      <c r="D37" s="4">
        <v>2</v>
      </c>
      <c r="E37" s="138"/>
      <c r="F37" s="2">
        <f t="shared" si="5"/>
        <v>124</v>
      </c>
      <c r="G37" s="137">
        <f t="shared" si="6"/>
        <v>124</v>
      </c>
      <c r="M37" s="4">
        <v>9</v>
      </c>
      <c r="O37" s="4">
        <v>3</v>
      </c>
      <c r="BG37" s="4">
        <v>3</v>
      </c>
      <c r="BL37" s="4">
        <v>1</v>
      </c>
      <c r="BN37" s="4">
        <v>1</v>
      </c>
      <c r="BR37" s="4">
        <v>2</v>
      </c>
      <c r="BT37" s="4">
        <v>1</v>
      </c>
      <c r="CT37" s="4">
        <v>13</v>
      </c>
      <c r="CY37" s="4">
        <v>1</v>
      </c>
      <c r="DA37" s="4">
        <v>3</v>
      </c>
      <c r="DD37" s="4">
        <v>4</v>
      </c>
      <c r="EJ37" s="4">
        <v>1</v>
      </c>
      <c r="EL37" s="4">
        <v>3</v>
      </c>
      <c r="EM37" s="4">
        <v>2</v>
      </c>
      <c r="EO37" s="4">
        <v>4</v>
      </c>
      <c r="FR37" s="4">
        <v>8</v>
      </c>
      <c r="FT37" s="4">
        <v>1</v>
      </c>
      <c r="FU37" s="4">
        <v>9</v>
      </c>
      <c r="FV37" s="4">
        <v>2</v>
      </c>
      <c r="FW37" s="4">
        <v>3</v>
      </c>
      <c r="FX37" s="4">
        <v>1</v>
      </c>
      <c r="HA37" s="4">
        <v>9</v>
      </c>
      <c r="HC37" s="4">
        <v>3</v>
      </c>
      <c r="HD37" s="4">
        <v>3</v>
      </c>
      <c r="HG37" s="4">
        <v>2</v>
      </c>
      <c r="IC37" s="4">
        <v>5</v>
      </c>
      <c r="IF37" s="4">
        <v>4</v>
      </c>
      <c r="IZ37" s="4">
        <v>2</v>
      </c>
      <c r="JB37" s="4">
        <v>9</v>
      </c>
      <c r="JD37" s="4">
        <v>1</v>
      </c>
      <c r="JE37" s="4">
        <v>4</v>
      </c>
      <c r="JF37" s="4">
        <v>5</v>
      </c>
      <c r="JG37" s="4">
        <v>2</v>
      </c>
    </row>
    <row r="38" spans="1:281" hidden="1">
      <c r="A38" s="4">
        <v>2</v>
      </c>
      <c r="B38" s="4" t="s">
        <v>949</v>
      </c>
      <c r="C38" t="s">
        <v>950</v>
      </c>
      <c r="D38" s="4">
        <v>2</v>
      </c>
      <c r="E38" s="138"/>
      <c r="F38" s="2">
        <f t="shared" si="5"/>
        <v>5</v>
      </c>
      <c r="G38" s="137">
        <f t="shared" si="6"/>
        <v>5</v>
      </c>
      <c r="CT38" s="4">
        <v>3</v>
      </c>
      <c r="JB38" s="4">
        <v>2</v>
      </c>
    </row>
    <row r="39" spans="1:281" hidden="1">
      <c r="A39" s="4">
        <v>2</v>
      </c>
      <c r="B39" s="4" t="s">
        <v>951</v>
      </c>
      <c r="C39" t="s">
        <v>952</v>
      </c>
      <c r="D39" s="4">
        <v>2</v>
      </c>
      <c r="E39" s="138"/>
      <c r="F39" s="2">
        <f t="shared" si="5"/>
        <v>5219</v>
      </c>
      <c r="G39" s="137">
        <f t="shared" si="6"/>
        <v>5219</v>
      </c>
      <c r="K39" s="4">
        <v>6</v>
      </c>
      <c r="M39" s="4">
        <v>222</v>
      </c>
      <c r="N39" s="4">
        <v>23</v>
      </c>
      <c r="O39" s="4">
        <v>60</v>
      </c>
      <c r="P39" s="4">
        <v>15</v>
      </c>
      <c r="R39" s="4">
        <v>4</v>
      </c>
      <c r="S39" s="4">
        <v>1</v>
      </c>
      <c r="T39" s="4">
        <v>48</v>
      </c>
      <c r="U39" s="4">
        <v>40</v>
      </c>
      <c r="AB39" s="4">
        <v>1</v>
      </c>
      <c r="BG39" s="4">
        <v>140</v>
      </c>
      <c r="BJ39" s="4">
        <v>2</v>
      </c>
      <c r="BL39" s="4">
        <v>35</v>
      </c>
      <c r="BM39" s="4">
        <v>24</v>
      </c>
      <c r="BN39" s="4">
        <v>114</v>
      </c>
      <c r="BO39" s="4">
        <v>134</v>
      </c>
      <c r="BQ39" s="4">
        <v>7</v>
      </c>
      <c r="BR39" s="4">
        <v>19</v>
      </c>
      <c r="BS39" s="4">
        <v>121</v>
      </c>
      <c r="BT39" s="4">
        <v>95</v>
      </c>
      <c r="CD39" s="4">
        <v>24</v>
      </c>
      <c r="CM39" s="4">
        <v>70</v>
      </c>
      <c r="CT39" s="4">
        <v>248</v>
      </c>
      <c r="CV39" s="4">
        <v>2</v>
      </c>
      <c r="CX39" s="4">
        <v>88</v>
      </c>
      <c r="CY39" s="4">
        <v>97</v>
      </c>
      <c r="CZ39" s="4">
        <v>41</v>
      </c>
      <c r="DA39" s="4">
        <v>95</v>
      </c>
      <c r="DD39" s="4">
        <v>27</v>
      </c>
      <c r="DX39" s="4">
        <v>4</v>
      </c>
      <c r="EH39" s="129">
        <v>4</v>
      </c>
      <c r="EJ39" s="4">
        <v>137</v>
      </c>
      <c r="EL39" s="4">
        <v>129</v>
      </c>
      <c r="EM39" s="4">
        <v>75</v>
      </c>
      <c r="EN39" s="4">
        <v>109</v>
      </c>
      <c r="EO39" s="4">
        <v>131</v>
      </c>
      <c r="EQ39" s="4">
        <v>18</v>
      </c>
      <c r="FD39" s="4">
        <v>62</v>
      </c>
      <c r="FG39" s="4">
        <v>9</v>
      </c>
      <c r="FK39" s="4">
        <v>4</v>
      </c>
      <c r="FR39" s="4">
        <v>282</v>
      </c>
      <c r="FS39" s="4">
        <v>1</v>
      </c>
      <c r="FT39" s="4">
        <v>37</v>
      </c>
      <c r="FU39" s="4">
        <v>189</v>
      </c>
      <c r="FV39" s="4">
        <v>62</v>
      </c>
      <c r="FW39" s="4">
        <v>33</v>
      </c>
      <c r="FX39" s="4">
        <v>110</v>
      </c>
      <c r="FZ39" s="4">
        <v>22</v>
      </c>
      <c r="GB39" s="4">
        <v>67</v>
      </c>
      <c r="GE39" s="4">
        <v>19</v>
      </c>
      <c r="GU39" s="4">
        <v>7</v>
      </c>
      <c r="GZ39" s="129">
        <v>7</v>
      </c>
      <c r="HA39" s="4">
        <v>179</v>
      </c>
      <c r="HC39" s="4">
        <v>108</v>
      </c>
      <c r="HD39" s="4">
        <v>218</v>
      </c>
      <c r="HE39" s="4">
        <v>12</v>
      </c>
      <c r="HG39" s="4">
        <v>36</v>
      </c>
      <c r="HJ39" s="4">
        <v>59</v>
      </c>
      <c r="HK39" s="4">
        <v>1</v>
      </c>
      <c r="HR39" s="4">
        <v>121</v>
      </c>
      <c r="IC39" s="4">
        <v>176</v>
      </c>
      <c r="ID39" s="4">
        <v>66</v>
      </c>
      <c r="IE39" s="4">
        <v>69</v>
      </c>
      <c r="IF39" s="4">
        <v>45</v>
      </c>
      <c r="IG39" s="4">
        <v>85</v>
      </c>
      <c r="IP39" s="4">
        <v>6</v>
      </c>
      <c r="IU39" s="4">
        <v>4</v>
      </c>
      <c r="IZ39" s="4">
        <v>134</v>
      </c>
      <c r="JB39" s="4">
        <v>64</v>
      </c>
      <c r="JC39" s="4">
        <v>99</v>
      </c>
      <c r="JD39" s="4">
        <v>61</v>
      </c>
      <c r="JE39" s="4">
        <v>56</v>
      </c>
      <c r="JF39" s="4">
        <v>141</v>
      </c>
      <c r="JG39" s="4">
        <v>72</v>
      </c>
      <c r="JH39" s="4">
        <v>13</v>
      </c>
      <c r="JU39" s="7">
        <v>73</v>
      </c>
    </row>
    <row r="40" spans="1:281" hidden="1">
      <c r="A40" s="4">
        <v>2</v>
      </c>
      <c r="B40" s="4" t="s">
        <v>953</v>
      </c>
      <c r="C40" t="s">
        <v>954</v>
      </c>
      <c r="D40" s="4">
        <v>2</v>
      </c>
      <c r="E40" s="138"/>
      <c r="F40" s="2">
        <f t="shared" si="5"/>
        <v>1765</v>
      </c>
      <c r="G40" s="137">
        <f t="shared" si="6"/>
        <v>1765</v>
      </c>
      <c r="M40" s="4">
        <v>590</v>
      </c>
      <c r="N40" s="4">
        <v>14</v>
      </c>
      <c r="O40" s="4">
        <v>9</v>
      </c>
      <c r="T40" s="4">
        <v>1</v>
      </c>
      <c r="U40" s="4">
        <v>7</v>
      </c>
      <c r="BG40" s="4">
        <v>56</v>
      </c>
      <c r="BL40" s="4">
        <v>27</v>
      </c>
      <c r="BM40" s="4">
        <v>3</v>
      </c>
      <c r="BN40" s="4">
        <v>1</v>
      </c>
      <c r="BS40" s="4">
        <v>10</v>
      </c>
      <c r="CT40" s="4">
        <v>244</v>
      </c>
      <c r="CX40" s="4">
        <v>1</v>
      </c>
      <c r="DA40" s="4">
        <v>1</v>
      </c>
      <c r="EH40" s="129">
        <v>2</v>
      </c>
      <c r="EJ40" s="4">
        <v>470</v>
      </c>
      <c r="EL40" s="4">
        <v>8</v>
      </c>
      <c r="EM40" s="4">
        <v>5</v>
      </c>
      <c r="EN40" s="4">
        <v>4</v>
      </c>
      <c r="EO40" s="4">
        <v>1</v>
      </c>
      <c r="FR40" s="4">
        <v>7</v>
      </c>
      <c r="FT40" s="4">
        <v>13</v>
      </c>
      <c r="FU40" s="4">
        <v>49</v>
      </c>
      <c r="FV40" s="4">
        <v>1</v>
      </c>
      <c r="FW40" s="4">
        <v>1</v>
      </c>
      <c r="FZ40" s="4">
        <v>39</v>
      </c>
      <c r="GB40" s="4">
        <v>48</v>
      </c>
      <c r="HA40" s="4">
        <v>1</v>
      </c>
      <c r="HC40" s="4">
        <v>1</v>
      </c>
      <c r="IC40" s="4">
        <v>24</v>
      </c>
      <c r="IE40" s="4">
        <v>2</v>
      </c>
      <c r="IF40" s="4">
        <v>23</v>
      </c>
      <c r="IG40" s="4">
        <v>1</v>
      </c>
      <c r="IZ40" s="4">
        <v>18</v>
      </c>
      <c r="JB40" s="4">
        <v>6</v>
      </c>
      <c r="JC40" s="4">
        <v>3</v>
      </c>
      <c r="JD40" s="4">
        <v>1</v>
      </c>
      <c r="JF40" s="4">
        <v>37</v>
      </c>
      <c r="JG40" s="4">
        <v>36</v>
      </c>
    </row>
    <row r="41" spans="1:281" hidden="1">
      <c r="A41" s="4">
        <v>2</v>
      </c>
      <c r="B41" s="4" t="s">
        <v>955</v>
      </c>
      <c r="C41" t="s">
        <v>956</v>
      </c>
      <c r="D41" s="4">
        <v>2</v>
      </c>
      <c r="E41" s="138"/>
      <c r="F41" s="2">
        <f t="shared" si="5"/>
        <v>2936</v>
      </c>
      <c r="G41" s="137">
        <f t="shared" si="6"/>
        <v>2936</v>
      </c>
      <c r="M41" s="4">
        <v>150</v>
      </c>
      <c r="O41" s="4">
        <v>69</v>
      </c>
      <c r="P41" s="4">
        <v>2</v>
      </c>
      <c r="S41" s="4">
        <v>1</v>
      </c>
      <c r="T41" s="4">
        <v>29</v>
      </c>
      <c r="U41" s="4">
        <v>12</v>
      </c>
      <c r="BG41" s="4">
        <v>146</v>
      </c>
      <c r="BL41" s="4">
        <v>74</v>
      </c>
      <c r="BM41" s="4">
        <v>10</v>
      </c>
      <c r="BN41" s="4">
        <v>102</v>
      </c>
      <c r="BO41" s="4">
        <v>35</v>
      </c>
      <c r="BR41" s="4">
        <v>7</v>
      </c>
      <c r="BS41" s="4">
        <v>50</v>
      </c>
      <c r="BT41" s="4">
        <v>11</v>
      </c>
      <c r="CT41" s="4">
        <v>245</v>
      </c>
      <c r="CX41" s="4">
        <v>42</v>
      </c>
      <c r="CY41" s="4">
        <v>105</v>
      </c>
      <c r="CZ41" s="4">
        <v>40</v>
      </c>
      <c r="DA41" s="4">
        <v>103</v>
      </c>
      <c r="DD41" s="4">
        <v>21</v>
      </c>
      <c r="EJ41" s="4">
        <v>33</v>
      </c>
      <c r="EL41" s="4">
        <v>93</v>
      </c>
      <c r="EM41" s="4">
        <v>36</v>
      </c>
      <c r="EN41" s="4">
        <v>94</v>
      </c>
      <c r="EO41" s="4">
        <v>54</v>
      </c>
      <c r="EQ41" s="4">
        <v>10</v>
      </c>
      <c r="FR41" s="4">
        <v>170</v>
      </c>
      <c r="FT41" s="4">
        <v>42</v>
      </c>
      <c r="FU41" s="4">
        <v>115</v>
      </c>
      <c r="FV41" s="4">
        <v>35</v>
      </c>
      <c r="FW41" s="4">
        <v>14</v>
      </c>
      <c r="FX41" s="4">
        <v>36</v>
      </c>
      <c r="GB41" s="4">
        <v>9</v>
      </c>
      <c r="HA41" s="4">
        <v>122</v>
      </c>
      <c r="HC41" s="4">
        <v>28</v>
      </c>
      <c r="HD41" s="4">
        <v>38</v>
      </c>
      <c r="HG41" s="4">
        <v>13</v>
      </c>
      <c r="HJ41" s="4">
        <v>25</v>
      </c>
      <c r="HR41" s="4">
        <v>8</v>
      </c>
      <c r="IC41" s="4">
        <v>74</v>
      </c>
      <c r="ID41" s="4">
        <v>34</v>
      </c>
      <c r="IE41" s="4">
        <v>23</v>
      </c>
      <c r="IF41" s="4">
        <v>71</v>
      </c>
      <c r="IG41" s="4">
        <v>133</v>
      </c>
      <c r="IU41" s="4">
        <v>1</v>
      </c>
      <c r="IZ41" s="4">
        <v>79</v>
      </c>
      <c r="JB41" s="4">
        <v>69</v>
      </c>
      <c r="JC41" s="4">
        <v>27</v>
      </c>
      <c r="JD41" s="4">
        <v>35</v>
      </c>
      <c r="JE41" s="4">
        <v>29</v>
      </c>
      <c r="JF41" s="4">
        <v>62</v>
      </c>
      <c r="JG41" s="4">
        <v>60</v>
      </c>
      <c r="JU41" s="7">
        <v>10</v>
      </c>
    </row>
    <row r="42" spans="1:281" hidden="1">
      <c r="A42" s="4">
        <v>2</v>
      </c>
      <c r="B42" s="4" t="s">
        <v>957</v>
      </c>
      <c r="C42" t="s">
        <v>958</v>
      </c>
      <c r="D42" s="4">
        <v>2</v>
      </c>
      <c r="E42" s="138"/>
      <c r="F42" s="2">
        <f t="shared" si="5"/>
        <v>16</v>
      </c>
      <c r="G42" s="137">
        <f t="shared" si="6"/>
        <v>16</v>
      </c>
      <c r="BG42" s="4">
        <v>1</v>
      </c>
      <c r="BS42" s="4">
        <v>1</v>
      </c>
      <c r="CT42" s="4">
        <v>4</v>
      </c>
      <c r="DA42" s="4">
        <v>2</v>
      </c>
      <c r="FR42" s="4">
        <v>4</v>
      </c>
      <c r="HA42" s="4">
        <v>1</v>
      </c>
      <c r="IG42" s="4">
        <v>1</v>
      </c>
      <c r="IZ42" s="4">
        <v>1</v>
      </c>
      <c r="JB42" s="4">
        <v>1</v>
      </c>
    </row>
    <row r="43" spans="1:281" hidden="1">
      <c r="A43" s="4">
        <v>2</v>
      </c>
      <c r="B43" s="4" t="s">
        <v>959</v>
      </c>
      <c r="C43" t="s">
        <v>960</v>
      </c>
      <c r="D43" s="4">
        <v>2</v>
      </c>
      <c r="E43" s="138"/>
      <c r="F43" s="2">
        <f t="shared" si="5"/>
        <v>9083</v>
      </c>
      <c r="G43" s="137">
        <f t="shared" si="6"/>
        <v>9083</v>
      </c>
      <c r="M43" s="4">
        <v>545</v>
      </c>
      <c r="N43" s="4">
        <v>3</v>
      </c>
      <c r="O43" s="4">
        <v>267</v>
      </c>
      <c r="P43" s="4">
        <v>1</v>
      </c>
      <c r="T43" s="4">
        <v>65</v>
      </c>
      <c r="U43" s="4">
        <v>13</v>
      </c>
      <c r="BG43" s="4">
        <v>384</v>
      </c>
      <c r="BL43" s="4">
        <v>190</v>
      </c>
      <c r="BM43" s="4">
        <v>97</v>
      </c>
      <c r="BN43" s="4">
        <v>134</v>
      </c>
      <c r="BO43" s="4">
        <v>190</v>
      </c>
      <c r="BR43" s="4">
        <v>29</v>
      </c>
      <c r="BS43" s="4">
        <v>112</v>
      </c>
      <c r="BT43" s="4">
        <v>136</v>
      </c>
      <c r="CT43" s="4">
        <v>421</v>
      </c>
      <c r="CX43" s="4">
        <v>144</v>
      </c>
      <c r="CY43" s="4">
        <v>115</v>
      </c>
      <c r="CZ43" s="4">
        <v>37</v>
      </c>
      <c r="DA43" s="4">
        <v>276</v>
      </c>
      <c r="DD43" s="4">
        <v>106</v>
      </c>
      <c r="EJ43" s="4">
        <v>55</v>
      </c>
      <c r="EL43" s="4">
        <v>243</v>
      </c>
      <c r="EM43" s="4">
        <v>312</v>
      </c>
      <c r="EN43" s="4">
        <v>269</v>
      </c>
      <c r="EO43" s="4">
        <v>195</v>
      </c>
      <c r="EQ43" s="4">
        <v>4</v>
      </c>
      <c r="FR43" s="4">
        <v>597</v>
      </c>
      <c r="FT43" s="4">
        <v>70</v>
      </c>
      <c r="FU43" s="4">
        <v>351</v>
      </c>
      <c r="FV43" s="4">
        <v>83</v>
      </c>
      <c r="FW43" s="4">
        <v>45</v>
      </c>
      <c r="FX43" s="4">
        <v>106</v>
      </c>
      <c r="GB43" s="4">
        <v>44</v>
      </c>
      <c r="HA43" s="4">
        <v>498</v>
      </c>
      <c r="HC43" s="4">
        <v>248</v>
      </c>
      <c r="HD43" s="4">
        <v>302</v>
      </c>
      <c r="HG43" s="4">
        <v>36</v>
      </c>
      <c r="HJ43" s="4">
        <v>66</v>
      </c>
      <c r="HR43" s="4">
        <v>2</v>
      </c>
      <c r="IC43" s="4">
        <v>357</v>
      </c>
      <c r="ID43" s="4">
        <v>215</v>
      </c>
      <c r="IE43" s="4">
        <v>10</v>
      </c>
      <c r="IF43" s="4">
        <v>124</v>
      </c>
      <c r="IG43" s="4">
        <v>205</v>
      </c>
      <c r="IZ43" s="4">
        <v>392</v>
      </c>
      <c r="JB43" s="4">
        <v>343</v>
      </c>
      <c r="JC43" s="4">
        <v>118</v>
      </c>
      <c r="JD43" s="4">
        <v>83</v>
      </c>
      <c r="JE43" s="4">
        <v>147</v>
      </c>
      <c r="JF43" s="4">
        <v>156</v>
      </c>
      <c r="JG43" s="4">
        <v>142</v>
      </c>
    </row>
    <row r="44" spans="1:281" hidden="1">
      <c r="A44" s="4">
        <v>2</v>
      </c>
      <c r="B44" s="4" t="s">
        <v>961</v>
      </c>
      <c r="C44" t="s">
        <v>962</v>
      </c>
      <c r="D44" s="4">
        <v>2</v>
      </c>
      <c r="E44" s="138"/>
      <c r="F44" s="2">
        <f t="shared" si="5"/>
        <v>466</v>
      </c>
      <c r="G44" s="137">
        <f t="shared" si="6"/>
        <v>466</v>
      </c>
      <c r="M44" s="4">
        <v>24</v>
      </c>
      <c r="O44" s="4">
        <v>14</v>
      </c>
      <c r="P44" s="4">
        <v>2</v>
      </c>
      <c r="T44" s="4">
        <v>6</v>
      </c>
      <c r="U44" s="4">
        <v>6</v>
      </c>
      <c r="BG44" s="4">
        <v>20</v>
      </c>
      <c r="BL44" s="4">
        <v>8</v>
      </c>
      <c r="BM44" s="4">
        <v>3</v>
      </c>
      <c r="BN44" s="4">
        <v>5</v>
      </c>
      <c r="BO44" s="4">
        <v>7</v>
      </c>
      <c r="BR44" s="4">
        <v>1</v>
      </c>
      <c r="BS44" s="4">
        <v>2</v>
      </c>
      <c r="BT44" s="4">
        <v>4</v>
      </c>
      <c r="CT44" s="4">
        <v>30</v>
      </c>
      <c r="CX44" s="4">
        <v>11</v>
      </c>
      <c r="CY44" s="4">
        <v>4</v>
      </c>
      <c r="CZ44" s="4">
        <v>2</v>
      </c>
      <c r="DA44" s="4">
        <v>3</v>
      </c>
      <c r="EJ44" s="4">
        <v>8</v>
      </c>
      <c r="EL44" s="4">
        <v>8</v>
      </c>
      <c r="EM44" s="4">
        <v>3</v>
      </c>
      <c r="EN44" s="4">
        <v>8</v>
      </c>
      <c r="EO44" s="4">
        <v>10</v>
      </c>
      <c r="EQ44" s="4">
        <v>1</v>
      </c>
      <c r="FR44" s="4">
        <v>16</v>
      </c>
      <c r="FT44" s="4">
        <v>2</v>
      </c>
      <c r="FU44" s="4">
        <v>10</v>
      </c>
      <c r="FV44" s="4">
        <v>1</v>
      </c>
      <c r="FW44" s="4">
        <v>11</v>
      </c>
      <c r="FX44" s="4">
        <v>17</v>
      </c>
      <c r="GB44" s="4">
        <v>15</v>
      </c>
      <c r="HA44" s="4">
        <v>36</v>
      </c>
      <c r="HC44" s="4">
        <v>14</v>
      </c>
      <c r="HD44" s="4">
        <v>10</v>
      </c>
      <c r="HG44" s="4">
        <v>2</v>
      </c>
      <c r="IC44" s="4">
        <v>22</v>
      </c>
      <c r="ID44" s="4">
        <v>3</v>
      </c>
      <c r="IE44" s="4">
        <v>4</v>
      </c>
      <c r="IF44" s="4">
        <v>6</v>
      </c>
      <c r="IG44" s="4">
        <v>10</v>
      </c>
      <c r="IU44" s="4">
        <v>1</v>
      </c>
      <c r="IZ44" s="4">
        <v>32</v>
      </c>
      <c r="JB44" s="4">
        <v>27</v>
      </c>
      <c r="JC44" s="4">
        <v>6</v>
      </c>
      <c r="JD44" s="4">
        <v>7</v>
      </c>
      <c r="JE44" s="4">
        <v>5</v>
      </c>
      <c r="JF44" s="4">
        <v>11</v>
      </c>
      <c r="JG44" s="4">
        <v>8</v>
      </c>
    </row>
    <row r="45" spans="1:281" hidden="1">
      <c r="A45" s="4">
        <v>2</v>
      </c>
      <c r="B45" s="4" t="s">
        <v>963</v>
      </c>
      <c r="C45" t="s">
        <v>964</v>
      </c>
      <c r="D45" s="4">
        <v>2</v>
      </c>
      <c r="E45" s="138"/>
      <c r="F45" s="2">
        <f t="shared" si="5"/>
        <v>308</v>
      </c>
      <c r="G45" s="137">
        <f t="shared" si="6"/>
        <v>308</v>
      </c>
      <c r="M45" s="4">
        <v>15</v>
      </c>
      <c r="O45" s="4">
        <v>6</v>
      </c>
      <c r="P45" s="4">
        <v>1</v>
      </c>
      <c r="T45" s="4">
        <v>5</v>
      </c>
      <c r="BG45" s="4">
        <v>9</v>
      </c>
      <c r="BL45" s="4">
        <v>3</v>
      </c>
      <c r="BM45" s="4">
        <v>4</v>
      </c>
      <c r="BN45" s="4">
        <v>4</v>
      </c>
      <c r="BO45" s="4">
        <v>1</v>
      </c>
      <c r="BR45" s="4">
        <v>2</v>
      </c>
      <c r="BT45" s="4">
        <v>3</v>
      </c>
      <c r="CT45" s="4">
        <v>38</v>
      </c>
      <c r="CX45" s="4">
        <v>2</v>
      </c>
      <c r="DA45" s="4">
        <v>4</v>
      </c>
      <c r="DD45" s="4">
        <v>3</v>
      </c>
      <c r="EJ45" s="4">
        <v>11</v>
      </c>
      <c r="EL45" s="4">
        <v>4</v>
      </c>
      <c r="EM45" s="4">
        <v>3</v>
      </c>
      <c r="EN45" s="4">
        <v>6</v>
      </c>
      <c r="EO45" s="4">
        <v>3</v>
      </c>
      <c r="EQ45" s="4">
        <v>1</v>
      </c>
      <c r="FR45" s="4">
        <v>20</v>
      </c>
      <c r="FT45" s="4">
        <v>1</v>
      </c>
      <c r="FU45" s="4">
        <v>12</v>
      </c>
      <c r="FV45" s="4">
        <v>1</v>
      </c>
      <c r="FW45" s="4">
        <v>2</v>
      </c>
      <c r="FX45" s="4">
        <v>4</v>
      </c>
      <c r="GB45" s="4">
        <v>4</v>
      </c>
      <c r="HA45" s="4">
        <v>19</v>
      </c>
      <c r="HC45" s="4">
        <v>5</v>
      </c>
      <c r="HD45" s="4">
        <v>38</v>
      </c>
      <c r="HG45" s="4">
        <v>2</v>
      </c>
      <c r="HJ45" s="4">
        <v>3</v>
      </c>
      <c r="IC45" s="4">
        <v>8</v>
      </c>
      <c r="IE45" s="4">
        <v>4</v>
      </c>
      <c r="IF45" s="4">
        <v>1</v>
      </c>
      <c r="IG45" s="4">
        <v>8</v>
      </c>
      <c r="IZ45" s="4">
        <v>16</v>
      </c>
      <c r="JB45" s="4">
        <v>5</v>
      </c>
      <c r="JC45" s="4">
        <v>5</v>
      </c>
      <c r="JD45" s="4">
        <v>16</v>
      </c>
      <c r="JE45" s="4">
        <v>3</v>
      </c>
      <c r="JF45" s="4">
        <v>2</v>
      </c>
      <c r="JG45" s="4">
        <v>1</v>
      </c>
    </row>
    <row r="46" spans="1:281" hidden="1">
      <c r="A46" s="4">
        <v>2</v>
      </c>
      <c r="B46" s="4" t="s">
        <v>965</v>
      </c>
      <c r="C46" t="s">
        <v>966</v>
      </c>
      <c r="D46" s="4">
        <v>2</v>
      </c>
      <c r="E46" s="138"/>
      <c r="F46" s="2">
        <f t="shared" si="5"/>
        <v>70</v>
      </c>
      <c r="G46" s="137">
        <f t="shared" si="6"/>
        <v>70</v>
      </c>
      <c r="M46" s="4">
        <v>31</v>
      </c>
      <c r="O46" s="4">
        <v>2</v>
      </c>
      <c r="BL46" s="4">
        <v>1</v>
      </c>
      <c r="BO46" s="4">
        <v>1</v>
      </c>
      <c r="BR46" s="4">
        <v>2</v>
      </c>
      <c r="CT46" s="4">
        <v>18</v>
      </c>
      <c r="CY46" s="4">
        <v>1</v>
      </c>
      <c r="DA46" s="4">
        <v>1</v>
      </c>
      <c r="EJ46" s="4">
        <v>1</v>
      </c>
      <c r="EM46" s="4">
        <v>1</v>
      </c>
      <c r="EO46" s="4">
        <v>1</v>
      </c>
      <c r="FT46" s="4">
        <v>1</v>
      </c>
      <c r="FU46" s="4">
        <v>1</v>
      </c>
      <c r="GB46" s="4">
        <v>1</v>
      </c>
      <c r="HA46" s="4">
        <v>1</v>
      </c>
      <c r="IC46" s="4">
        <v>1</v>
      </c>
      <c r="IF46" s="4">
        <v>2</v>
      </c>
      <c r="IG46" s="4">
        <v>1</v>
      </c>
      <c r="JB46" s="4">
        <v>2</v>
      </c>
    </row>
    <row r="47" spans="1:281" hidden="1">
      <c r="A47" s="4">
        <v>2</v>
      </c>
      <c r="B47" s="4" t="s">
        <v>967</v>
      </c>
      <c r="C47" t="s">
        <v>968</v>
      </c>
      <c r="D47" s="4">
        <v>2</v>
      </c>
      <c r="E47" s="138"/>
      <c r="F47" s="2">
        <f t="shared" si="5"/>
        <v>22</v>
      </c>
      <c r="G47" s="137">
        <f t="shared" si="6"/>
        <v>22</v>
      </c>
      <c r="M47" s="4">
        <v>1</v>
      </c>
      <c r="CY47" s="4">
        <v>1</v>
      </c>
      <c r="EO47" s="4">
        <v>1</v>
      </c>
      <c r="FU47" s="4">
        <v>1</v>
      </c>
      <c r="FY47" s="4">
        <v>1</v>
      </c>
      <c r="IZ47" s="4">
        <v>17</v>
      </c>
    </row>
    <row r="48" spans="1:281" hidden="1">
      <c r="A48" s="4">
        <v>2</v>
      </c>
      <c r="B48" s="4" t="s">
        <v>969</v>
      </c>
      <c r="C48" t="s">
        <v>970</v>
      </c>
      <c r="D48" s="4">
        <v>2</v>
      </c>
      <c r="E48" s="138"/>
      <c r="F48" s="2">
        <f t="shared" si="5"/>
        <v>49</v>
      </c>
      <c r="G48" s="137">
        <f t="shared" si="6"/>
        <v>49</v>
      </c>
      <c r="H48" s="3">
        <v>1</v>
      </c>
      <c r="K48" s="4">
        <v>2</v>
      </c>
      <c r="M48" s="4">
        <v>14</v>
      </c>
      <c r="V48" s="4">
        <v>1</v>
      </c>
      <c r="BG48" s="4">
        <v>1</v>
      </c>
      <c r="BJ48" s="4">
        <v>15</v>
      </c>
      <c r="CT48" s="4">
        <v>1</v>
      </c>
      <c r="CV48" s="4">
        <v>5</v>
      </c>
      <c r="EJ48" s="4">
        <v>1</v>
      </c>
      <c r="HC48" s="4">
        <v>1</v>
      </c>
      <c r="HJ48" s="4">
        <v>1</v>
      </c>
      <c r="IC48" s="4">
        <v>1</v>
      </c>
      <c r="IF48" s="4">
        <v>1</v>
      </c>
      <c r="IZ48" s="4">
        <v>1</v>
      </c>
      <c r="JB48" s="4">
        <v>3</v>
      </c>
    </row>
    <row r="49" spans="1:273" hidden="1">
      <c r="A49" s="4">
        <v>2</v>
      </c>
      <c r="B49" s="4" t="s">
        <v>971</v>
      </c>
      <c r="C49" t="s">
        <v>972</v>
      </c>
      <c r="D49" s="4">
        <v>2</v>
      </c>
      <c r="E49" s="138"/>
      <c r="F49" s="2">
        <f t="shared" si="5"/>
        <v>1170</v>
      </c>
      <c r="G49" s="137">
        <f t="shared" si="6"/>
        <v>1170</v>
      </c>
      <c r="M49" s="4">
        <v>54</v>
      </c>
      <c r="O49" s="4">
        <v>8</v>
      </c>
      <c r="T49" s="4">
        <v>17</v>
      </c>
      <c r="U49" s="4">
        <v>1</v>
      </c>
      <c r="V49" s="4">
        <v>3</v>
      </c>
      <c r="AL49" s="4">
        <v>2</v>
      </c>
      <c r="BB49" s="4">
        <v>5</v>
      </c>
      <c r="BG49" s="4">
        <v>38</v>
      </c>
      <c r="BI49" s="4">
        <v>10</v>
      </c>
      <c r="BL49" s="4">
        <v>21</v>
      </c>
      <c r="BM49" s="4">
        <v>13</v>
      </c>
      <c r="BN49" s="4">
        <v>31</v>
      </c>
      <c r="BO49" s="4">
        <v>17</v>
      </c>
      <c r="BR49" s="4">
        <v>31</v>
      </c>
      <c r="BS49" s="4">
        <v>18</v>
      </c>
      <c r="BT49" s="4">
        <v>5</v>
      </c>
      <c r="CT49" s="4">
        <v>48</v>
      </c>
      <c r="CW49" s="4">
        <v>1</v>
      </c>
      <c r="CX49" s="4">
        <v>1</v>
      </c>
      <c r="CY49" s="4">
        <v>11</v>
      </c>
      <c r="CZ49" s="4">
        <v>4</v>
      </c>
      <c r="DA49" s="4">
        <v>13</v>
      </c>
      <c r="DC49" s="4">
        <v>28</v>
      </c>
      <c r="DD49" s="4">
        <v>25</v>
      </c>
      <c r="DE49" s="4">
        <v>7</v>
      </c>
      <c r="DF49" s="4">
        <v>4</v>
      </c>
      <c r="DR49" s="4">
        <v>1</v>
      </c>
      <c r="DW49" s="4">
        <v>1</v>
      </c>
      <c r="DZ49" s="4">
        <v>2</v>
      </c>
      <c r="EJ49" s="4">
        <v>17</v>
      </c>
      <c r="EL49" s="4">
        <v>26</v>
      </c>
      <c r="EM49" s="4">
        <v>5</v>
      </c>
      <c r="EN49" s="4">
        <v>31</v>
      </c>
      <c r="EO49" s="4">
        <v>17</v>
      </c>
      <c r="FO49" s="129">
        <v>1</v>
      </c>
      <c r="FR49" s="4">
        <v>41</v>
      </c>
      <c r="FT49" s="4">
        <v>23</v>
      </c>
      <c r="FU49" s="4">
        <v>47</v>
      </c>
      <c r="FV49" s="4">
        <v>19</v>
      </c>
      <c r="FW49" s="4">
        <v>10</v>
      </c>
      <c r="FX49" s="4">
        <v>16</v>
      </c>
      <c r="FZ49" s="4">
        <v>95</v>
      </c>
      <c r="GA49" s="4">
        <v>2</v>
      </c>
      <c r="GB49" s="4">
        <v>19</v>
      </c>
      <c r="GO49" s="4">
        <v>4</v>
      </c>
      <c r="GR49" s="4">
        <v>2</v>
      </c>
      <c r="HA49" s="4">
        <v>30</v>
      </c>
      <c r="HC49" s="4">
        <v>40</v>
      </c>
      <c r="HD49" s="4">
        <v>20</v>
      </c>
      <c r="HG49" s="4">
        <v>12</v>
      </c>
      <c r="HH49" s="4">
        <v>7</v>
      </c>
      <c r="HJ49" s="4">
        <v>19</v>
      </c>
      <c r="IC49" s="4">
        <v>56</v>
      </c>
      <c r="ID49" s="4">
        <v>16</v>
      </c>
      <c r="IE49" s="4">
        <v>1</v>
      </c>
      <c r="IF49" s="4">
        <v>14</v>
      </c>
      <c r="IG49" s="4">
        <v>31</v>
      </c>
      <c r="IT49" s="4">
        <v>5</v>
      </c>
      <c r="IZ49" s="4">
        <v>20</v>
      </c>
      <c r="JB49" s="4">
        <v>18</v>
      </c>
      <c r="JC49" s="4">
        <v>11</v>
      </c>
      <c r="JD49" s="4">
        <v>12</v>
      </c>
      <c r="JE49" s="4">
        <v>31</v>
      </c>
      <c r="JF49" s="4">
        <v>21</v>
      </c>
      <c r="JG49" s="4">
        <v>10</v>
      </c>
      <c r="JM49" s="4">
        <v>1</v>
      </c>
    </row>
    <row r="50" spans="1:273" hidden="1">
      <c r="A50" s="4">
        <v>2</v>
      </c>
      <c r="B50" s="4" t="s">
        <v>973</v>
      </c>
      <c r="C50" t="s">
        <v>974</v>
      </c>
      <c r="D50" s="4">
        <v>2</v>
      </c>
      <c r="E50" s="138"/>
      <c r="F50" s="2">
        <f t="shared" si="5"/>
        <v>2956</v>
      </c>
      <c r="G50" s="137">
        <f t="shared" si="6"/>
        <v>2956</v>
      </c>
      <c r="H50" s="3">
        <v>1</v>
      </c>
      <c r="M50" s="4">
        <v>321</v>
      </c>
      <c r="O50" s="4">
        <v>19</v>
      </c>
      <c r="T50" s="4">
        <v>11</v>
      </c>
      <c r="V50" s="4">
        <v>4</v>
      </c>
      <c r="AL50" s="4">
        <v>2</v>
      </c>
      <c r="BB50" s="4">
        <v>3</v>
      </c>
      <c r="BG50" s="4">
        <v>61</v>
      </c>
      <c r="BI50" s="4">
        <v>3</v>
      </c>
      <c r="BL50" s="4">
        <v>70</v>
      </c>
      <c r="BM50" s="4">
        <v>28</v>
      </c>
      <c r="BN50" s="4">
        <v>36</v>
      </c>
      <c r="BO50" s="4">
        <v>49</v>
      </c>
      <c r="BR50" s="4">
        <v>17</v>
      </c>
      <c r="BS50" s="4">
        <v>35</v>
      </c>
      <c r="BT50" s="4">
        <v>21</v>
      </c>
      <c r="CO50" s="4">
        <v>1</v>
      </c>
      <c r="CT50" s="4">
        <v>140</v>
      </c>
      <c r="CX50" s="4">
        <v>44</v>
      </c>
      <c r="CY50" s="4">
        <v>52</v>
      </c>
      <c r="CZ50" s="4">
        <v>32</v>
      </c>
      <c r="DA50" s="4">
        <v>65</v>
      </c>
      <c r="DC50" s="4">
        <v>22</v>
      </c>
      <c r="DD50" s="4">
        <v>25</v>
      </c>
      <c r="DE50" s="4">
        <v>16</v>
      </c>
      <c r="DR50" s="4">
        <v>3</v>
      </c>
      <c r="DZ50" s="4">
        <v>3</v>
      </c>
      <c r="ED50" s="4">
        <v>1</v>
      </c>
      <c r="EJ50" s="4">
        <v>104</v>
      </c>
      <c r="EL50" s="4">
        <v>78</v>
      </c>
      <c r="EM50" s="4">
        <v>56</v>
      </c>
      <c r="EN50" s="4">
        <v>60</v>
      </c>
      <c r="EO50" s="4">
        <v>72</v>
      </c>
      <c r="EP50" s="4">
        <v>1</v>
      </c>
      <c r="EQ50" s="4">
        <v>1</v>
      </c>
      <c r="FO50" s="129">
        <v>3</v>
      </c>
      <c r="FR50" s="4">
        <v>103</v>
      </c>
      <c r="FT50" s="4">
        <v>42</v>
      </c>
      <c r="FU50" s="4">
        <v>100</v>
      </c>
      <c r="FV50" s="4">
        <v>14</v>
      </c>
      <c r="FW50" s="4">
        <v>9</v>
      </c>
      <c r="FX50" s="4">
        <v>23</v>
      </c>
      <c r="FY50" s="4">
        <v>2</v>
      </c>
      <c r="FZ50" s="4">
        <v>23</v>
      </c>
      <c r="GA50" s="4">
        <v>3</v>
      </c>
      <c r="GB50" s="4">
        <v>23</v>
      </c>
      <c r="GD50" s="4">
        <v>1</v>
      </c>
      <c r="GK50" s="4">
        <v>1</v>
      </c>
      <c r="GN50" s="4">
        <v>1</v>
      </c>
      <c r="GO50" s="4">
        <v>3</v>
      </c>
      <c r="GR50" s="4">
        <v>1</v>
      </c>
      <c r="HA50" s="4">
        <v>203</v>
      </c>
      <c r="HC50" s="4">
        <v>131</v>
      </c>
      <c r="HD50" s="4">
        <v>79</v>
      </c>
      <c r="HE50" s="4">
        <v>1</v>
      </c>
      <c r="HG50" s="4">
        <v>11</v>
      </c>
      <c r="HH50" s="4">
        <v>3</v>
      </c>
      <c r="HJ50" s="4">
        <v>22</v>
      </c>
      <c r="HP50" s="4">
        <v>1</v>
      </c>
      <c r="IC50" s="4">
        <v>111</v>
      </c>
      <c r="ID50" s="4">
        <v>51</v>
      </c>
      <c r="IE50" s="4">
        <v>1</v>
      </c>
      <c r="IF50" s="4">
        <v>62</v>
      </c>
      <c r="IG50" s="4">
        <v>83</v>
      </c>
      <c r="IT50" s="4">
        <v>1</v>
      </c>
      <c r="IV50" s="4">
        <v>1</v>
      </c>
      <c r="IZ50" s="4">
        <v>101</v>
      </c>
      <c r="JB50" s="4">
        <v>64</v>
      </c>
      <c r="JC50" s="4">
        <v>39</v>
      </c>
      <c r="JD50" s="4">
        <v>18</v>
      </c>
      <c r="JE50" s="4">
        <v>77</v>
      </c>
      <c r="JF50" s="4">
        <v>55</v>
      </c>
      <c r="JG50" s="4">
        <v>25</v>
      </c>
      <c r="JM50" s="4">
        <v>7</v>
      </c>
    </row>
    <row r="51" spans="1:273" hidden="1">
      <c r="A51" s="4">
        <v>2</v>
      </c>
      <c r="B51" s="4" t="s">
        <v>975</v>
      </c>
      <c r="C51" t="s">
        <v>976</v>
      </c>
      <c r="D51" s="4">
        <v>2</v>
      </c>
      <c r="E51" s="138"/>
      <c r="F51" s="2">
        <f t="shared" si="5"/>
        <v>1284</v>
      </c>
      <c r="G51" s="137">
        <f t="shared" si="6"/>
        <v>1284</v>
      </c>
      <c r="H51" s="3">
        <v>1</v>
      </c>
      <c r="M51" s="4">
        <v>107</v>
      </c>
      <c r="O51" s="4">
        <v>2</v>
      </c>
      <c r="T51" s="4">
        <v>14</v>
      </c>
      <c r="U51" s="4">
        <v>1</v>
      </c>
      <c r="BG51" s="4">
        <v>31</v>
      </c>
      <c r="BL51" s="4">
        <v>48</v>
      </c>
      <c r="BM51" s="4">
        <v>57</v>
      </c>
      <c r="BN51" s="4">
        <v>26</v>
      </c>
      <c r="BO51" s="4">
        <v>17</v>
      </c>
      <c r="BR51" s="4">
        <v>7</v>
      </c>
      <c r="BS51" s="4">
        <v>13</v>
      </c>
      <c r="BT51" s="4">
        <v>46</v>
      </c>
      <c r="CT51" s="4">
        <v>39</v>
      </c>
      <c r="CX51" s="4">
        <v>15</v>
      </c>
      <c r="CY51" s="4">
        <v>26</v>
      </c>
      <c r="CZ51" s="4">
        <v>3</v>
      </c>
      <c r="DA51" s="4">
        <v>7</v>
      </c>
      <c r="DC51" s="4">
        <v>44</v>
      </c>
      <c r="DD51" s="4">
        <v>17</v>
      </c>
      <c r="DE51" s="4">
        <v>3</v>
      </c>
      <c r="DR51" s="4">
        <v>1</v>
      </c>
      <c r="EJ51" s="4">
        <v>18</v>
      </c>
      <c r="EL51" s="4">
        <v>56</v>
      </c>
      <c r="EM51" s="4">
        <v>18</v>
      </c>
      <c r="EN51" s="4">
        <v>37</v>
      </c>
      <c r="EO51" s="4">
        <v>18</v>
      </c>
      <c r="FR51" s="4">
        <v>17</v>
      </c>
      <c r="FT51" s="4">
        <v>15</v>
      </c>
      <c r="FU51" s="4">
        <v>98</v>
      </c>
      <c r="FV51" s="4">
        <v>19</v>
      </c>
      <c r="FW51" s="4">
        <v>5</v>
      </c>
      <c r="FX51" s="4">
        <v>20</v>
      </c>
      <c r="FY51" s="4">
        <v>1</v>
      </c>
      <c r="FZ51" s="4">
        <v>3</v>
      </c>
      <c r="GA51" s="4">
        <v>1</v>
      </c>
      <c r="GB51" s="4">
        <v>27</v>
      </c>
      <c r="GO51" s="4">
        <v>1</v>
      </c>
      <c r="HA51" s="4">
        <v>21</v>
      </c>
      <c r="HC51" s="4">
        <v>16</v>
      </c>
      <c r="HD51" s="4">
        <v>57</v>
      </c>
      <c r="HG51" s="4">
        <v>24</v>
      </c>
      <c r="HJ51" s="4">
        <v>33</v>
      </c>
      <c r="IC51" s="4">
        <v>6</v>
      </c>
      <c r="ID51" s="4">
        <v>29</v>
      </c>
      <c r="IF51" s="4">
        <v>54</v>
      </c>
      <c r="IG51" s="4">
        <v>25</v>
      </c>
      <c r="IZ51" s="4">
        <v>2</v>
      </c>
      <c r="JB51" s="4">
        <v>15</v>
      </c>
      <c r="JC51" s="4">
        <v>38</v>
      </c>
      <c r="JD51" s="4">
        <v>27</v>
      </c>
      <c r="JE51" s="4">
        <v>14</v>
      </c>
      <c r="JF51" s="4">
        <v>30</v>
      </c>
      <c r="JG51" s="4">
        <v>14</v>
      </c>
    </row>
    <row r="52" spans="1:273" hidden="1">
      <c r="A52" s="4">
        <v>2</v>
      </c>
      <c r="B52" s="4" t="s">
        <v>977</v>
      </c>
      <c r="C52" t="s">
        <v>978</v>
      </c>
      <c r="D52" s="4">
        <v>2</v>
      </c>
      <c r="E52" s="138"/>
      <c r="F52" s="2">
        <f t="shared" si="5"/>
        <v>1326</v>
      </c>
      <c r="G52" s="137">
        <f t="shared" si="6"/>
        <v>1326</v>
      </c>
      <c r="M52" s="4">
        <v>73</v>
      </c>
      <c r="O52" s="4">
        <v>24</v>
      </c>
      <c r="T52" s="4">
        <v>10</v>
      </c>
      <c r="V52" s="4">
        <v>3</v>
      </c>
      <c r="AL52" s="4">
        <v>1</v>
      </c>
      <c r="BG52" s="4">
        <v>37</v>
      </c>
      <c r="BI52" s="4">
        <v>1</v>
      </c>
      <c r="BL52" s="4">
        <v>30</v>
      </c>
      <c r="BM52" s="4">
        <v>23</v>
      </c>
      <c r="BN52" s="4">
        <v>22</v>
      </c>
      <c r="BO52" s="4">
        <v>21</v>
      </c>
      <c r="BR52" s="4">
        <v>14</v>
      </c>
      <c r="BS52" s="4">
        <v>19</v>
      </c>
      <c r="BT52" s="4">
        <v>9</v>
      </c>
      <c r="CT52" s="4">
        <v>70</v>
      </c>
      <c r="CX52" s="4">
        <v>14</v>
      </c>
      <c r="CY52" s="4">
        <v>20</v>
      </c>
      <c r="CZ52" s="4">
        <v>16</v>
      </c>
      <c r="DA52" s="4">
        <v>12</v>
      </c>
      <c r="DC52" s="4">
        <v>58</v>
      </c>
      <c r="DD52" s="4">
        <v>33</v>
      </c>
      <c r="DE52" s="4">
        <v>8</v>
      </c>
      <c r="DR52" s="4">
        <v>1</v>
      </c>
      <c r="EJ52" s="4">
        <v>52</v>
      </c>
      <c r="EL52" s="4">
        <v>38</v>
      </c>
      <c r="EM52" s="4">
        <v>22</v>
      </c>
      <c r="EN52" s="4">
        <v>21</v>
      </c>
      <c r="EO52" s="4">
        <v>20</v>
      </c>
      <c r="EP52" s="4">
        <v>1</v>
      </c>
      <c r="FL52" s="4">
        <v>1</v>
      </c>
      <c r="FR52" s="4">
        <v>34</v>
      </c>
      <c r="FT52" s="4">
        <v>31</v>
      </c>
      <c r="FU52" s="4">
        <v>55</v>
      </c>
      <c r="FV52" s="4">
        <v>15</v>
      </c>
      <c r="FW52" s="4">
        <v>6</v>
      </c>
      <c r="FX52" s="4">
        <v>12</v>
      </c>
      <c r="FZ52" s="4">
        <v>23</v>
      </c>
      <c r="GA52" s="4">
        <v>4</v>
      </c>
      <c r="GB52" s="4">
        <v>17</v>
      </c>
      <c r="GO52" s="4">
        <v>2</v>
      </c>
      <c r="HA52" s="4">
        <v>44</v>
      </c>
      <c r="HC52" s="4">
        <v>63</v>
      </c>
      <c r="HD52" s="4">
        <v>34</v>
      </c>
      <c r="HE52" s="4">
        <v>1</v>
      </c>
      <c r="HG52" s="4">
        <v>5</v>
      </c>
      <c r="HH52" s="4">
        <v>2</v>
      </c>
      <c r="HJ52" s="4">
        <v>24</v>
      </c>
      <c r="IC52" s="4">
        <v>38</v>
      </c>
      <c r="ID52" s="4">
        <v>9</v>
      </c>
      <c r="IE52" s="4">
        <v>1</v>
      </c>
      <c r="IF52" s="4">
        <v>24</v>
      </c>
      <c r="IG52" s="4">
        <v>42</v>
      </c>
      <c r="IZ52" s="4">
        <v>36</v>
      </c>
      <c r="JB52" s="4">
        <v>26</v>
      </c>
      <c r="JC52" s="4">
        <v>15</v>
      </c>
      <c r="JD52" s="4">
        <v>11</v>
      </c>
      <c r="JE52" s="4">
        <v>28</v>
      </c>
      <c r="JF52" s="4">
        <v>24</v>
      </c>
      <c r="JG52" s="4">
        <v>25</v>
      </c>
      <c r="JM52" s="4">
        <v>1</v>
      </c>
    </row>
    <row r="53" spans="1:273" hidden="1">
      <c r="A53" s="4">
        <v>2</v>
      </c>
      <c r="B53" s="4" t="s">
        <v>979</v>
      </c>
      <c r="C53" t="s">
        <v>980</v>
      </c>
      <c r="D53" s="4">
        <v>2</v>
      </c>
      <c r="E53" s="138"/>
      <c r="F53" s="2">
        <f t="shared" si="5"/>
        <v>188</v>
      </c>
      <c r="G53" s="137">
        <f t="shared" si="6"/>
        <v>188</v>
      </c>
      <c r="M53" s="4">
        <v>14</v>
      </c>
      <c r="O53" s="4">
        <v>3</v>
      </c>
      <c r="T53" s="4">
        <v>1</v>
      </c>
      <c r="BG53" s="4">
        <v>6</v>
      </c>
      <c r="BL53" s="4">
        <v>5</v>
      </c>
      <c r="BM53" s="4">
        <v>1</v>
      </c>
      <c r="BN53" s="4">
        <v>2</v>
      </c>
      <c r="BO53" s="4">
        <v>5</v>
      </c>
      <c r="BR53" s="4">
        <v>2</v>
      </c>
      <c r="CT53" s="4">
        <v>10</v>
      </c>
      <c r="CX53" s="4">
        <v>2</v>
      </c>
      <c r="CY53" s="4">
        <v>3</v>
      </c>
      <c r="CZ53" s="4">
        <v>2</v>
      </c>
      <c r="DC53" s="4">
        <v>5</v>
      </c>
      <c r="DD53" s="4">
        <v>1</v>
      </c>
      <c r="DE53" s="4">
        <v>3</v>
      </c>
      <c r="EJ53" s="4">
        <v>4</v>
      </c>
      <c r="EL53" s="4">
        <v>5</v>
      </c>
      <c r="EM53" s="4">
        <v>7</v>
      </c>
      <c r="EN53" s="4">
        <v>5</v>
      </c>
      <c r="EO53" s="4">
        <v>1</v>
      </c>
      <c r="FR53" s="4">
        <v>5</v>
      </c>
      <c r="FT53" s="4">
        <v>4</v>
      </c>
      <c r="FU53" s="4">
        <v>6</v>
      </c>
      <c r="GA53" s="4">
        <v>1</v>
      </c>
      <c r="GB53" s="4">
        <v>2</v>
      </c>
      <c r="HA53" s="4">
        <v>13</v>
      </c>
      <c r="HC53" s="4">
        <v>11</v>
      </c>
      <c r="HD53" s="4">
        <v>5</v>
      </c>
      <c r="HG53" s="4">
        <v>1</v>
      </c>
      <c r="HH53" s="4">
        <v>1</v>
      </c>
      <c r="HJ53" s="4">
        <v>2</v>
      </c>
      <c r="IC53" s="4">
        <v>14</v>
      </c>
      <c r="ID53" s="4">
        <v>2</v>
      </c>
      <c r="IF53" s="4">
        <v>5</v>
      </c>
      <c r="IG53" s="4">
        <v>3</v>
      </c>
      <c r="IZ53" s="4">
        <v>6</v>
      </c>
      <c r="JB53" s="4">
        <v>10</v>
      </c>
      <c r="JC53" s="4">
        <v>1</v>
      </c>
      <c r="JD53" s="4">
        <v>4</v>
      </c>
      <c r="JE53" s="4">
        <v>1</v>
      </c>
      <c r="JF53" s="4">
        <v>2</v>
      </c>
      <c r="JG53" s="4">
        <v>2</v>
      </c>
    </row>
    <row r="54" spans="1:273" hidden="1">
      <c r="A54" s="4">
        <v>2</v>
      </c>
      <c r="B54" s="4" t="s">
        <v>981</v>
      </c>
      <c r="C54" t="s">
        <v>982</v>
      </c>
      <c r="D54" s="4">
        <v>2</v>
      </c>
      <c r="E54" s="138"/>
      <c r="F54" s="2">
        <f t="shared" si="5"/>
        <v>3465</v>
      </c>
      <c r="G54" s="137">
        <f t="shared" si="6"/>
        <v>3465</v>
      </c>
      <c r="H54" s="3">
        <v>1</v>
      </c>
      <c r="M54" s="4">
        <v>179</v>
      </c>
      <c r="O54" s="4">
        <v>59</v>
      </c>
      <c r="T54" s="4">
        <v>26</v>
      </c>
      <c r="U54" s="4">
        <v>27</v>
      </c>
      <c r="V54" s="4">
        <v>12</v>
      </c>
      <c r="AL54" s="4">
        <v>5</v>
      </c>
      <c r="BB54" s="4">
        <v>16</v>
      </c>
      <c r="BG54" s="4">
        <v>87</v>
      </c>
      <c r="BI54" s="4">
        <v>40</v>
      </c>
      <c r="BL54" s="4">
        <v>73</v>
      </c>
      <c r="BM54" s="4">
        <v>40</v>
      </c>
      <c r="BN54" s="4">
        <v>74</v>
      </c>
      <c r="BO54" s="4">
        <v>42</v>
      </c>
      <c r="BP54" s="4">
        <v>1</v>
      </c>
      <c r="BR54" s="4">
        <v>28</v>
      </c>
      <c r="BS54" s="4">
        <v>68</v>
      </c>
      <c r="BT54" s="4">
        <v>56</v>
      </c>
      <c r="CG54" s="4">
        <v>2</v>
      </c>
      <c r="CO54" s="4">
        <v>1</v>
      </c>
      <c r="CT54" s="4">
        <v>271</v>
      </c>
      <c r="CW54" s="4">
        <v>1</v>
      </c>
      <c r="CX54" s="4">
        <v>65</v>
      </c>
      <c r="CY54" s="4">
        <v>40</v>
      </c>
      <c r="CZ54" s="4">
        <v>25</v>
      </c>
      <c r="DA54" s="4">
        <v>54</v>
      </c>
      <c r="DC54" s="4">
        <v>34</v>
      </c>
      <c r="DD54" s="4">
        <v>31</v>
      </c>
      <c r="DE54" s="4">
        <v>26</v>
      </c>
      <c r="DF54" s="4">
        <v>1</v>
      </c>
      <c r="DR54" s="4">
        <v>3</v>
      </c>
      <c r="DT54" s="4">
        <v>3</v>
      </c>
      <c r="DZ54" s="4">
        <v>2</v>
      </c>
      <c r="EJ54" s="4">
        <v>101</v>
      </c>
      <c r="EL54" s="4">
        <v>79</v>
      </c>
      <c r="EM54" s="4">
        <v>38</v>
      </c>
      <c r="EN54" s="4">
        <v>34</v>
      </c>
      <c r="EO54" s="4">
        <v>50</v>
      </c>
      <c r="EP54" s="4">
        <v>1</v>
      </c>
      <c r="EQ54" s="4">
        <v>1</v>
      </c>
      <c r="FO54" s="129">
        <v>1</v>
      </c>
      <c r="FR54" s="4">
        <v>198</v>
      </c>
      <c r="FT54" s="4">
        <v>49</v>
      </c>
      <c r="FU54" s="4">
        <v>134</v>
      </c>
      <c r="FV54" s="4">
        <v>39</v>
      </c>
      <c r="FW54" s="4">
        <v>32</v>
      </c>
      <c r="FX54" s="4">
        <v>30</v>
      </c>
      <c r="FY54" s="4">
        <v>3</v>
      </c>
      <c r="FZ54" s="4">
        <v>46</v>
      </c>
      <c r="GA54" s="4">
        <v>1</v>
      </c>
      <c r="GB54" s="4">
        <v>70</v>
      </c>
      <c r="GN54" s="4">
        <v>2</v>
      </c>
      <c r="GO54" s="4">
        <v>113</v>
      </c>
      <c r="GR54" s="4">
        <v>7</v>
      </c>
      <c r="HA54" s="4">
        <v>153</v>
      </c>
      <c r="HC54" s="4">
        <v>101</v>
      </c>
      <c r="HD54" s="4">
        <v>69</v>
      </c>
      <c r="HE54" s="4">
        <v>1</v>
      </c>
      <c r="HG54" s="4">
        <v>20</v>
      </c>
      <c r="HH54" s="4">
        <v>1</v>
      </c>
      <c r="HI54" s="4">
        <v>1</v>
      </c>
      <c r="HJ54" s="4">
        <v>21</v>
      </c>
      <c r="IC54" s="4">
        <v>123</v>
      </c>
      <c r="ID54" s="4">
        <v>46</v>
      </c>
      <c r="IE54" s="4">
        <v>3</v>
      </c>
      <c r="IF54" s="4">
        <v>58</v>
      </c>
      <c r="IG54" s="4">
        <v>53</v>
      </c>
      <c r="IT54" s="4">
        <v>3</v>
      </c>
      <c r="IZ54" s="4">
        <v>112</v>
      </c>
      <c r="JB54" s="4">
        <v>25</v>
      </c>
      <c r="JC54" s="4">
        <v>73</v>
      </c>
      <c r="JD54" s="4">
        <v>43</v>
      </c>
      <c r="JE54" s="4">
        <v>35</v>
      </c>
      <c r="JF54" s="4">
        <v>78</v>
      </c>
      <c r="JG54" s="4">
        <v>20</v>
      </c>
      <c r="JM54" s="4">
        <v>4</v>
      </c>
    </row>
    <row r="55" spans="1:273" hidden="1">
      <c r="A55" s="4">
        <v>2</v>
      </c>
      <c r="B55" s="4" t="s">
        <v>983</v>
      </c>
      <c r="C55" t="s">
        <v>984</v>
      </c>
      <c r="D55" s="4">
        <v>2</v>
      </c>
      <c r="E55" s="138"/>
      <c r="F55" s="2">
        <f t="shared" si="5"/>
        <v>128</v>
      </c>
      <c r="G55" s="137">
        <f t="shared" si="6"/>
        <v>128</v>
      </c>
      <c r="M55" s="4">
        <v>3</v>
      </c>
      <c r="O55" s="4">
        <v>1</v>
      </c>
      <c r="T55" s="4">
        <v>1</v>
      </c>
      <c r="BB55" s="4">
        <v>3</v>
      </c>
      <c r="BG55" s="4">
        <v>1</v>
      </c>
      <c r="BI55" s="4">
        <v>100</v>
      </c>
      <c r="CT55" s="4">
        <v>1</v>
      </c>
      <c r="DW55" s="4">
        <v>1</v>
      </c>
      <c r="EL55" s="4">
        <v>1</v>
      </c>
      <c r="EN55" s="4">
        <v>1</v>
      </c>
      <c r="GO55" s="4">
        <v>1</v>
      </c>
      <c r="HA55" s="4">
        <v>2</v>
      </c>
      <c r="HC55" s="4">
        <v>4</v>
      </c>
      <c r="HD55" s="4">
        <v>1</v>
      </c>
      <c r="IG55" s="4">
        <v>2</v>
      </c>
      <c r="IZ55" s="4">
        <v>1</v>
      </c>
      <c r="JB55" s="4">
        <v>1</v>
      </c>
      <c r="JE55" s="4">
        <v>2</v>
      </c>
      <c r="JF55" s="4">
        <v>1</v>
      </c>
    </row>
    <row r="56" spans="1:273" hidden="1">
      <c r="A56" s="4">
        <v>2</v>
      </c>
      <c r="B56" s="4" t="s">
        <v>985</v>
      </c>
      <c r="C56" t="s">
        <v>986</v>
      </c>
      <c r="D56" s="4">
        <v>2</v>
      </c>
      <c r="E56" s="138"/>
      <c r="F56" s="2">
        <f t="shared" si="5"/>
        <v>2254</v>
      </c>
      <c r="G56" s="137">
        <f t="shared" si="6"/>
        <v>2254</v>
      </c>
      <c r="M56" s="4">
        <v>140</v>
      </c>
      <c r="O56" s="4">
        <v>21</v>
      </c>
      <c r="T56" s="4">
        <v>28</v>
      </c>
      <c r="U56" s="4">
        <v>8</v>
      </c>
      <c r="V56" s="4">
        <v>15</v>
      </c>
      <c r="AL56" s="4">
        <v>16</v>
      </c>
      <c r="BB56" s="4">
        <v>74</v>
      </c>
      <c r="BG56" s="4">
        <v>37</v>
      </c>
      <c r="BI56" s="4">
        <v>44</v>
      </c>
      <c r="BL56" s="4">
        <v>35</v>
      </c>
      <c r="BM56" s="4">
        <v>50</v>
      </c>
      <c r="BN56" s="4">
        <v>37</v>
      </c>
      <c r="BO56" s="4">
        <v>19</v>
      </c>
      <c r="BP56" s="4">
        <v>3</v>
      </c>
      <c r="BR56" s="4">
        <v>16</v>
      </c>
      <c r="BS56" s="4">
        <v>93</v>
      </c>
      <c r="BT56" s="4">
        <v>23</v>
      </c>
      <c r="CG56" s="4">
        <v>7</v>
      </c>
      <c r="CO56" s="4">
        <v>9</v>
      </c>
      <c r="CT56" s="4">
        <v>61</v>
      </c>
      <c r="CW56" s="4">
        <v>2</v>
      </c>
      <c r="CX56" s="4">
        <v>4</v>
      </c>
      <c r="CY56" s="4">
        <v>35</v>
      </c>
      <c r="CZ56" s="4">
        <v>23</v>
      </c>
      <c r="DA56" s="4">
        <v>15</v>
      </c>
      <c r="DB56" s="4">
        <v>2</v>
      </c>
      <c r="DC56" s="4">
        <v>37</v>
      </c>
      <c r="DD56" s="4">
        <v>27</v>
      </c>
      <c r="DE56" s="4">
        <v>18</v>
      </c>
      <c r="DR56" s="4">
        <v>11</v>
      </c>
      <c r="DW56" s="4">
        <v>1</v>
      </c>
      <c r="DZ56" s="4">
        <v>9</v>
      </c>
      <c r="ED56" s="4">
        <v>1</v>
      </c>
      <c r="EJ56" s="4">
        <v>51</v>
      </c>
      <c r="EK56" s="4">
        <v>3</v>
      </c>
      <c r="EL56" s="4">
        <v>26</v>
      </c>
      <c r="EM56" s="4">
        <v>35</v>
      </c>
      <c r="EN56" s="4">
        <v>26</v>
      </c>
      <c r="EO56" s="4">
        <v>46</v>
      </c>
      <c r="EP56" s="4">
        <v>1</v>
      </c>
      <c r="EQ56" s="4">
        <v>1</v>
      </c>
      <c r="FL56" s="4">
        <v>3</v>
      </c>
      <c r="FO56" s="129">
        <v>11</v>
      </c>
      <c r="FR56" s="4">
        <v>35</v>
      </c>
      <c r="FT56" s="4">
        <v>36</v>
      </c>
      <c r="FU56" s="4">
        <v>49</v>
      </c>
      <c r="FV56" s="4">
        <v>17</v>
      </c>
      <c r="FW56" s="4">
        <v>10</v>
      </c>
      <c r="FX56" s="4">
        <v>14</v>
      </c>
      <c r="FY56" s="4">
        <v>7</v>
      </c>
      <c r="FZ56" s="4">
        <v>41</v>
      </c>
      <c r="GA56" s="4">
        <v>5</v>
      </c>
      <c r="GB56" s="4">
        <v>36</v>
      </c>
      <c r="GN56" s="4">
        <v>1</v>
      </c>
      <c r="GO56" s="4">
        <v>97</v>
      </c>
      <c r="GR56" s="4">
        <v>8</v>
      </c>
      <c r="HA56" s="4">
        <v>74</v>
      </c>
      <c r="HC56" s="4">
        <v>42</v>
      </c>
      <c r="HD56" s="4">
        <v>51</v>
      </c>
      <c r="HE56" s="4">
        <v>1</v>
      </c>
      <c r="HG56" s="4">
        <v>20</v>
      </c>
      <c r="HH56" s="4">
        <v>1</v>
      </c>
      <c r="HJ56" s="4">
        <v>45</v>
      </c>
      <c r="IC56" s="4">
        <v>56</v>
      </c>
      <c r="ID56" s="4">
        <v>23</v>
      </c>
      <c r="IE56" s="4">
        <v>3</v>
      </c>
      <c r="IF56" s="4">
        <v>25</v>
      </c>
      <c r="IG56" s="4">
        <v>41</v>
      </c>
      <c r="IT56" s="4">
        <v>126</v>
      </c>
      <c r="IY56" s="129">
        <v>5</v>
      </c>
      <c r="IZ56" s="4">
        <v>38</v>
      </c>
      <c r="JB56" s="4">
        <v>29</v>
      </c>
      <c r="JC56" s="4">
        <v>26</v>
      </c>
      <c r="JD56" s="4">
        <v>15</v>
      </c>
      <c r="JE56" s="4">
        <v>44</v>
      </c>
      <c r="JF56" s="4">
        <v>30</v>
      </c>
      <c r="JG56" s="4">
        <v>13</v>
      </c>
      <c r="JM56" s="4">
        <v>66</v>
      </c>
    </row>
    <row r="57" spans="1:273" hidden="1">
      <c r="A57" s="4">
        <v>2</v>
      </c>
      <c r="B57" s="4" t="s">
        <v>987</v>
      </c>
      <c r="C57" t="s">
        <v>988</v>
      </c>
      <c r="D57" s="4">
        <v>2</v>
      </c>
      <c r="E57" s="138"/>
      <c r="F57" s="2">
        <f t="shared" si="5"/>
        <v>610</v>
      </c>
      <c r="G57" s="137">
        <f t="shared" si="6"/>
        <v>610</v>
      </c>
      <c r="M57" s="4">
        <v>27</v>
      </c>
      <c r="O57" s="4">
        <v>11</v>
      </c>
      <c r="T57" s="4">
        <v>5</v>
      </c>
      <c r="U57" s="4">
        <v>5</v>
      </c>
      <c r="BB57" s="4">
        <v>6</v>
      </c>
      <c r="BG57" s="4">
        <v>18</v>
      </c>
      <c r="BI57" s="4">
        <v>10</v>
      </c>
      <c r="BL57" s="4">
        <v>9</v>
      </c>
      <c r="BM57" s="4">
        <v>11</v>
      </c>
      <c r="BN57" s="4">
        <v>11</v>
      </c>
      <c r="BO57" s="4">
        <v>6</v>
      </c>
      <c r="BR57" s="4">
        <v>9</v>
      </c>
      <c r="BS57" s="4">
        <v>2</v>
      </c>
      <c r="BT57" s="4">
        <v>39</v>
      </c>
      <c r="CT57" s="4">
        <v>19</v>
      </c>
      <c r="CX57" s="4">
        <v>12</v>
      </c>
      <c r="CY57" s="4">
        <v>10</v>
      </c>
      <c r="CZ57" s="4">
        <v>2</v>
      </c>
      <c r="DA57" s="4">
        <v>7</v>
      </c>
      <c r="DC57" s="4">
        <v>3</v>
      </c>
      <c r="DD57" s="4">
        <v>7</v>
      </c>
      <c r="DE57" s="4">
        <v>1</v>
      </c>
      <c r="DR57" s="4">
        <v>2</v>
      </c>
      <c r="DT57" s="4">
        <v>2</v>
      </c>
      <c r="DZ57" s="4">
        <v>7</v>
      </c>
      <c r="EJ57" s="4">
        <v>10</v>
      </c>
      <c r="EL57" s="4">
        <v>33</v>
      </c>
      <c r="EM57" s="4">
        <v>13</v>
      </c>
      <c r="EN57" s="4">
        <v>1</v>
      </c>
      <c r="EO57" s="4">
        <v>9</v>
      </c>
      <c r="FL57" s="4">
        <v>1</v>
      </c>
      <c r="FR57" s="4">
        <v>17</v>
      </c>
      <c r="FT57" s="4">
        <v>11</v>
      </c>
      <c r="FU57" s="4">
        <v>8</v>
      </c>
      <c r="FV57" s="4">
        <v>4</v>
      </c>
      <c r="FW57" s="4">
        <v>6</v>
      </c>
      <c r="FX57" s="4">
        <v>1</v>
      </c>
      <c r="FZ57" s="4">
        <v>32</v>
      </c>
      <c r="GB57" s="4">
        <v>17</v>
      </c>
      <c r="GO57" s="4">
        <v>16</v>
      </c>
      <c r="HA57" s="4">
        <v>20</v>
      </c>
      <c r="HC57" s="4">
        <v>3</v>
      </c>
      <c r="HD57" s="4">
        <v>11</v>
      </c>
      <c r="HG57" s="4">
        <v>3</v>
      </c>
      <c r="HH57" s="4">
        <v>7</v>
      </c>
      <c r="HJ57" s="4">
        <v>9</v>
      </c>
      <c r="IC57" s="4">
        <v>17</v>
      </c>
      <c r="ID57" s="4">
        <v>3</v>
      </c>
      <c r="IF57" s="4">
        <v>7</v>
      </c>
      <c r="IG57" s="4">
        <v>16</v>
      </c>
      <c r="IZ57" s="4">
        <v>9</v>
      </c>
      <c r="JB57" s="4">
        <v>11</v>
      </c>
      <c r="JC57" s="4">
        <v>16</v>
      </c>
      <c r="JD57" s="4">
        <v>21</v>
      </c>
      <c r="JE57" s="4">
        <v>16</v>
      </c>
      <c r="JF57" s="4">
        <v>4</v>
      </c>
      <c r="JG57" s="4">
        <v>15</v>
      </c>
      <c r="JM57" s="4">
        <v>2</v>
      </c>
    </row>
    <row r="58" spans="1:273" hidden="1">
      <c r="A58" s="4">
        <v>2</v>
      </c>
      <c r="B58" s="4" t="s">
        <v>989</v>
      </c>
      <c r="C58" t="s">
        <v>990</v>
      </c>
      <c r="D58" s="4">
        <v>2</v>
      </c>
      <c r="E58" s="138"/>
      <c r="F58" s="2">
        <f t="shared" si="5"/>
        <v>658</v>
      </c>
      <c r="G58" s="137">
        <f t="shared" si="6"/>
        <v>658</v>
      </c>
      <c r="M58" s="4">
        <v>31</v>
      </c>
      <c r="O58" s="4">
        <v>8</v>
      </c>
      <c r="T58" s="4">
        <v>3</v>
      </c>
      <c r="U58" s="4">
        <v>31</v>
      </c>
      <c r="BB58" s="4">
        <v>10</v>
      </c>
      <c r="BG58" s="4">
        <v>13</v>
      </c>
      <c r="BI58" s="4">
        <v>19</v>
      </c>
      <c r="BL58" s="4">
        <v>10</v>
      </c>
      <c r="BM58" s="4">
        <v>1</v>
      </c>
      <c r="BN58" s="4">
        <v>10</v>
      </c>
      <c r="BO58" s="4">
        <v>2</v>
      </c>
      <c r="BR58" s="4">
        <v>10</v>
      </c>
      <c r="BS58" s="4">
        <v>11</v>
      </c>
      <c r="BT58" s="4">
        <v>5</v>
      </c>
      <c r="CT58" s="4">
        <v>25</v>
      </c>
      <c r="CX58" s="4">
        <v>5</v>
      </c>
      <c r="CY58" s="4">
        <v>12</v>
      </c>
      <c r="CZ58" s="4">
        <v>7</v>
      </c>
      <c r="DA58" s="4">
        <v>5</v>
      </c>
      <c r="DC58" s="4">
        <v>10</v>
      </c>
      <c r="DD58" s="4">
        <v>16</v>
      </c>
      <c r="DE58" s="4">
        <v>3</v>
      </c>
      <c r="DF58" s="4">
        <v>1</v>
      </c>
      <c r="DT58" s="4">
        <v>3</v>
      </c>
      <c r="DZ58" s="4">
        <v>6</v>
      </c>
      <c r="EJ58" s="4">
        <v>17</v>
      </c>
      <c r="EL58" s="4">
        <v>12</v>
      </c>
      <c r="EM58" s="4">
        <v>2</v>
      </c>
      <c r="EN58" s="4">
        <v>6</v>
      </c>
      <c r="EO58" s="4">
        <v>9</v>
      </c>
      <c r="FR58" s="4">
        <v>41</v>
      </c>
      <c r="FT58" s="4">
        <v>19</v>
      </c>
      <c r="FU58" s="4">
        <v>26</v>
      </c>
      <c r="FV58" s="4">
        <v>5</v>
      </c>
      <c r="FW58" s="4">
        <v>13</v>
      </c>
      <c r="FX58" s="4">
        <v>4</v>
      </c>
      <c r="FZ58" s="4">
        <v>16</v>
      </c>
      <c r="GA58" s="4">
        <v>2</v>
      </c>
      <c r="GB58" s="4">
        <v>20</v>
      </c>
      <c r="GO58" s="4">
        <v>47</v>
      </c>
      <c r="GR58" s="4">
        <v>1</v>
      </c>
      <c r="HA58" s="4">
        <v>22</v>
      </c>
      <c r="HC58" s="4">
        <v>10</v>
      </c>
      <c r="HD58" s="4">
        <v>8</v>
      </c>
      <c r="HF58" s="4">
        <v>1</v>
      </c>
      <c r="HG58" s="4">
        <v>6</v>
      </c>
      <c r="HH58" s="4">
        <v>4</v>
      </c>
      <c r="HJ58" s="4">
        <v>11</v>
      </c>
      <c r="IC58" s="4">
        <v>12</v>
      </c>
      <c r="ID58" s="4">
        <v>2</v>
      </c>
      <c r="IE58" s="4">
        <v>4</v>
      </c>
      <c r="IF58" s="4">
        <v>2</v>
      </c>
      <c r="IG58" s="4">
        <v>14</v>
      </c>
      <c r="IT58" s="4">
        <v>1</v>
      </c>
      <c r="IZ58" s="4">
        <v>6</v>
      </c>
      <c r="JB58" s="4">
        <v>10</v>
      </c>
      <c r="JC58" s="4">
        <v>4</v>
      </c>
      <c r="JD58" s="4">
        <v>4</v>
      </c>
      <c r="JE58" s="4">
        <v>10</v>
      </c>
      <c r="JF58" s="4">
        <v>4</v>
      </c>
      <c r="JG58" s="4">
        <v>26</v>
      </c>
    </row>
    <row r="59" spans="1:273" hidden="1">
      <c r="A59" s="4">
        <v>2</v>
      </c>
      <c r="B59" s="4" t="s">
        <v>991</v>
      </c>
      <c r="C59" t="s">
        <v>992</v>
      </c>
      <c r="D59" s="4">
        <v>2</v>
      </c>
      <c r="E59" s="138"/>
      <c r="F59" s="2">
        <f t="shared" si="5"/>
        <v>655</v>
      </c>
      <c r="G59" s="137">
        <f t="shared" si="6"/>
        <v>655</v>
      </c>
      <c r="M59" s="4">
        <v>28</v>
      </c>
      <c r="O59" s="4">
        <v>6</v>
      </c>
      <c r="T59" s="4">
        <v>2</v>
      </c>
      <c r="U59" s="4">
        <v>1</v>
      </c>
      <c r="BB59" s="4">
        <v>14</v>
      </c>
      <c r="BG59" s="4">
        <v>11</v>
      </c>
      <c r="BI59" s="4">
        <v>26</v>
      </c>
      <c r="BL59" s="4">
        <v>14</v>
      </c>
      <c r="BM59" s="4">
        <v>16</v>
      </c>
      <c r="BN59" s="4">
        <v>22</v>
      </c>
      <c r="BO59" s="4">
        <v>10</v>
      </c>
      <c r="BR59" s="4">
        <v>12</v>
      </c>
      <c r="BS59" s="4">
        <v>32</v>
      </c>
      <c r="BT59" s="4">
        <v>8</v>
      </c>
      <c r="CG59" s="4">
        <v>3</v>
      </c>
      <c r="CT59" s="4">
        <v>27</v>
      </c>
      <c r="CX59" s="4">
        <v>3</v>
      </c>
      <c r="CY59" s="4">
        <v>12</v>
      </c>
      <c r="CZ59" s="4">
        <v>4</v>
      </c>
      <c r="DA59" s="4">
        <v>4</v>
      </c>
      <c r="DC59" s="4">
        <v>10</v>
      </c>
      <c r="DD59" s="4">
        <v>13</v>
      </c>
      <c r="DE59" s="4">
        <v>3</v>
      </c>
      <c r="DR59" s="4">
        <v>3</v>
      </c>
      <c r="DT59" s="4">
        <v>1</v>
      </c>
      <c r="DZ59" s="4">
        <v>1</v>
      </c>
      <c r="EJ59" s="4">
        <v>11</v>
      </c>
      <c r="EL59" s="4">
        <v>13</v>
      </c>
      <c r="EM59" s="4">
        <v>10</v>
      </c>
      <c r="EN59" s="4">
        <v>2</v>
      </c>
      <c r="EO59" s="4">
        <v>11</v>
      </c>
      <c r="FO59" s="129">
        <v>2</v>
      </c>
      <c r="FR59" s="4">
        <v>12</v>
      </c>
      <c r="FT59" s="4">
        <v>17</v>
      </c>
      <c r="FU59" s="4">
        <v>39</v>
      </c>
      <c r="FV59" s="4">
        <v>6</v>
      </c>
      <c r="FW59" s="4">
        <v>8</v>
      </c>
      <c r="FX59" s="4">
        <v>3</v>
      </c>
      <c r="FY59" s="4">
        <v>2</v>
      </c>
      <c r="FZ59" s="4">
        <v>23</v>
      </c>
      <c r="GA59" s="4">
        <v>1</v>
      </c>
      <c r="GB59" s="4">
        <v>25</v>
      </c>
      <c r="GN59" s="4">
        <v>1</v>
      </c>
      <c r="GO59" s="4">
        <v>14</v>
      </c>
      <c r="GR59" s="4">
        <v>3</v>
      </c>
      <c r="HA59" s="4">
        <v>11</v>
      </c>
      <c r="HC59" s="4">
        <v>11</v>
      </c>
      <c r="HD59" s="4">
        <v>11</v>
      </c>
      <c r="HE59" s="4">
        <v>1</v>
      </c>
      <c r="HG59" s="4">
        <v>7</v>
      </c>
      <c r="HH59" s="4">
        <v>3</v>
      </c>
      <c r="HJ59" s="4">
        <v>22</v>
      </c>
      <c r="IC59" s="4">
        <v>15</v>
      </c>
      <c r="ID59" s="4">
        <v>2</v>
      </c>
      <c r="IE59" s="4">
        <v>2</v>
      </c>
      <c r="IF59" s="4">
        <v>9</v>
      </c>
      <c r="IG59" s="4">
        <v>8</v>
      </c>
      <c r="IT59" s="4">
        <v>3</v>
      </c>
      <c r="IZ59" s="4">
        <v>9</v>
      </c>
      <c r="JB59" s="4">
        <v>14</v>
      </c>
      <c r="JC59" s="4">
        <v>4</v>
      </c>
      <c r="JD59" s="4">
        <v>16</v>
      </c>
      <c r="JE59" s="4">
        <v>6</v>
      </c>
      <c r="JF59" s="4">
        <v>3</v>
      </c>
      <c r="JG59" s="4">
        <v>6</v>
      </c>
      <c r="JM59" s="4">
        <v>3</v>
      </c>
    </row>
    <row r="60" spans="1:273" hidden="1">
      <c r="A60" s="4">
        <v>2</v>
      </c>
      <c r="B60" s="4" t="s">
        <v>993</v>
      </c>
      <c r="C60" t="s">
        <v>994</v>
      </c>
      <c r="D60" s="4">
        <v>2</v>
      </c>
      <c r="E60" s="138"/>
      <c r="F60" s="2">
        <f t="shared" si="5"/>
        <v>12</v>
      </c>
      <c r="G60" s="137">
        <f t="shared" si="6"/>
        <v>12</v>
      </c>
      <c r="M60" s="4">
        <v>1</v>
      </c>
      <c r="BT60" s="4">
        <v>1</v>
      </c>
      <c r="CZ60" s="4">
        <v>1</v>
      </c>
      <c r="DA60" s="4">
        <v>1</v>
      </c>
      <c r="DD60" s="4">
        <v>1</v>
      </c>
      <c r="DW60" s="4">
        <v>1</v>
      </c>
      <c r="EJ60" s="4">
        <v>1</v>
      </c>
      <c r="EN60" s="4">
        <v>1</v>
      </c>
      <c r="HA60" s="4">
        <v>2</v>
      </c>
      <c r="ID60" s="4">
        <v>1</v>
      </c>
      <c r="JB60" s="4">
        <v>1</v>
      </c>
    </row>
    <row r="61" spans="1:273" hidden="1">
      <c r="A61" s="4">
        <v>2</v>
      </c>
      <c r="B61" s="4" t="s">
        <v>995</v>
      </c>
      <c r="C61" t="s">
        <v>996</v>
      </c>
      <c r="D61" s="4">
        <v>2</v>
      </c>
      <c r="E61" s="138"/>
      <c r="F61" s="2">
        <f t="shared" si="5"/>
        <v>14</v>
      </c>
      <c r="G61" s="137">
        <f t="shared" si="6"/>
        <v>14</v>
      </c>
      <c r="M61" s="4">
        <v>1</v>
      </c>
      <c r="CT61" s="4">
        <v>1</v>
      </c>
      <c r="CZ61" s="4">
        <v>1</v>
      </c>
      <c r="EJ61" s="4">
        <v>2</v>
      </c>
      <c r="EL61" s="4">
        <v>1</v>
      </c>
      <c r="GB61" s="4">
        <v>2</v>
      </c>
      <c r="HA61" s="4">
        <v>2</v>
      </c>
      <c r="IC61" s="4">
        <v>1</v>
      </c>
      <c r="IF61" s="4">
        <v>1</v>
      </c>
      <c r="IZ61" s="4">
        <v>2</v>
      </c>
    </row>
    <row r="62" spans="1:273" hidden="1">
      <c r="A62" s="4">
        <v>2</v>
      </c>
      <c r="B62" s="4" t="s">
        <v>997</v>
      </c>
      <c r="C62" t="s">
        <v>998</v>
      </c>
      <c r="D62" s="4">
        <v>2</v>
      </c>
      <c r="E62" s="138"/>
      <c r="F62" s="2">
        <f t="shared" si="5"/>
        <v>1</v>
      </c>
      <c r="G62" s="137">
        <f t="shared" si="6"/>
        <v>1</v>
      </c>
      <c r="JB62" s="4">
        <v>1</v>
      </c>
    </row>
    <row r="63" spans="1:273" hidden="1">
      <c r="A63" s="4">
        <v>3</v>
      </c>
      <c r="B63" s="4" t="s">
        <v>999</v>
      </c>
      <c r="C63" t="s">
        <v>1000</v>
      </c>
      <c r="D63" s="4">
        <v>4</v>
      </c>
      <c r="E63" s="138"/>
      <c r="F63" s="2">
        <f t="shared" si="5"/>
        <v>4</v>
      </c>
      <c r="G63" s="137">
        <f t="shared" si="6"/>
        <v>4</v>
      </c>
      <c r="M63" s="4">
        <v>2</v>
      </c>
      <c r="O63" s="4">
        <v>1</v>
      </c>
      <c r="BG63" s="4">
        <v>1</v>
      </c>
    </row>
    <row r="64" spans="1:273" hidden="1">
      <c r="A64" s="4">
        <v>3</v>
      </c>
      <c r="B64" s="4" t="s">
        <v>1001</v>
      </c>
      <c r="C64" t="s">
        <v>1002</v>
      </c>
      <c r="D64" s="4">
        <v>4</v>
      </c>
      <c r="E64" s="138"/>
      <c r="F64" s="2">
        <f t="shared" si="5"/>
        <v>39</v>
      </c>
      <c r="G64" s="137">
        <f t="shared" si="6"/>
        <v>39</v>
      </c>
      <c r="M64" s="4">
        <v>12</v>
      </c>
      <c r="O64" s="4">
        <v>11</v>
      </c>
      <c r="U64" s="4">
        <v>3</v>
      </c>
      <c r="BG64" s="4">
        <v>6</v>
      </c>
      <c r="CT64" s="4">
        <v>5</v>
      </c>
      <c r="EJ64" s="4">
        <v>1</v>
      </c>
      <c r="IZ64" s="4">
        <v>1</v>
      </c>
    </row>
    <row r="65" spans="1:267" hidden="1">
      <c r="A65" s="4">
        <v>3</v>
      </c>
      <c r="B65" s="4" t="s">
        <v>1003</v>
      </c>
      <c r="C65" t="s">
        <v>1004</v>
      </c>
      <c r="D65" s="4">
        <v>4</v>
      </c>
      <c r="E65" s="138"/>
      <c r="F65" s="2">
        <f t="shared" si="5"/>
        <v>37</v>
      </c>
      <c r="G65" s="137">
        <f t="shared" si="6"/>
        <v>37</v>
      </c>
      <c r="M65" s="4">
        <v>19</v>
      </c>
      <c r="O65" s="4">
        <v>2</v>
      </c>
      <c r="BG65" s="4">
        <v>1</v>
      </c>
      <c r="CT65" s="4">
        <v>6</v>
      </c>
      <c r="JB65" s="4">
        <v>9</v>
      </c>
    </row>
    <row r="66" spans="1:267" hidden="1">
      <c r="A66" s="4">
        <v>3</v>
      </c>
      <c r="B66" s="4" t="s">
        <v>1005</v>
      </c>
      <c r="C66" t="s">
        <v>1006</v>
      </c>
      <c r="D66" s="4">
        <v>4</v>
      </c>
      <c r="E66" s="138"/>
      <c r="F66" s="2">
        <f t="shared" si="5"/>
        <v>4</v>
      </c>
      <c r="G66" s="137">
        <f t="shared" si="6"/>
        <v>4</v>
      </c>
      <c r="H66" s="3">
        <v>1</v>
      </c>
      <c r="O66" s="4">
        <v>2</v>
      </c>
      <c r="BG66" s="4">
        <v>1</v>
      </c>
    </row>
    <row r="67" spans="1:267" hidden="1">
      <c r="A67" s="4">
        <v>3</v>
      </c>
      <c r="B67" s="4" t="s">
        <v>1007</v>
      </c>
      <c r="C67" t="s">
        <v>1008</v>
      </c>
      <c r="D67" s="4">
        <v>4</v>
      </c>
      <c r="E67" s="138"/>
      <c r="F67" s="2">
        <f t="shared" si="5"/>
        <v>10</v>
      </c>
      <c r="G67" s="137">
        <f t="shared" si="6"/>
        <v>10</v>
      </c>
      <c r="K67" s="4">
        <v>1</v>
      </c>
      <c r="M67" s="4">
        <v>1</v>
      </c>
      <c r="O67" s="4">
        <v>1</v>
      </c>
      <c r="U67" s="4">
        <v>1</v>
      </c>
      <c r="CT67" s="4">
        <v>1</v>
      </c>
      <c r="CV67" s="4">
        <v>1</v>
      </c>
      <c r="DA67" s="4">
        <v>2</v>
      </c>
      <c r="FV67" s="4">
        <v>1</v>
      </c>
      <c r="JG67" s="4">
        <v>1</v>
      </c>
    </row>
    <row r="68" spans="1:267" hidden="1">
      <c r="A68" s="4">
        <v>3</v>
      </c>
      <c r="B68" s="4" t="s">
        <v>1009</v>
      </c>
      <c r="C68" t="s">
        <v>1010</v>
      </c>
      <c r="D68" s="4">
        <v>4</v>
      </c>
      <c r="E68" s="138"/>
      <c r="F68" s="2">
        <f t="shared" si="5"/>
        <v>43</v>
      </c>
      <c r="G68" s="137">
        <f t="shared" si="6"/>
        <v>43</v>
      </c>
      <c r="H68" s="3">
        <v>5</v>
      </c>
      <c r="M68" s="4">
        <v>5</v>
      </c>
      <c r="O68" s="4">
        <v>11</v>
      </c>
      <c r="BG68" s="4">
        <v>19</v>
      </c>
      <c r="CT68" s="4">
        <v>2</v>
      </c>
      <c r="EJ68" s="4">
        <v>1</v>
      </c>
    </row>
    <row r="69" spans="1:267" hidden="1">
      <c r="A69" s="4">
        <v>3</v>
      </c>
      <c r="B69" s="4" t="s">
        <v>1011</v>
      </c>
      <c r="C69" t="s">
        <v>1012</v>
      </c>
      <c r="D69" s="4">
        <v>4</v>
      </c>
      <c r="E69" s="138"/>
      <c r="F69" s="2">
        <f t="shared" si="5"/>
        <v>2</v>
      </c>
      <c r="G69" s="137">
        <f t="shared" si="6"/>
        <v>2</v>
      </c>
      <c r="M69" s="4">
        <v>1</v>
      </c>
      <c r="BG69" s="4">
        <v>1</v>
      </c>
    </row>
    <row r="70" spans="1:267" hidden="1">
      <c r="A70" s="4">
        <v>3</v>
      </c>
      <c r="B70" s="4" t="s">
        <v>1013</v>
      </c>
      <c r="C70" t="s">
        <v>1014</v>
      </c>
      <c r="D70" s="4">
        <v>4</v>
      </c>
      <c r="E70" s="138"/>
      <c r="F70" s="2">
        <f t="shared" si="5"/>
        <v>5</v>
      </c>
      <c r="G70" s="137">
        <f t="shared" si="6"/>
        <v>5</v>
      </c>
      <c r="M70" s="4">
        <v>2</v>
      </c>
      <c r="O70" s="4">
        <v>2</v>
      </c>
      <c r="BG70" s="4">
        <v>1</v>
      </c>
    </row>
    <row r="71" spans="1:267" hidden="1">
      <c r="A71" s="4">
        <v>3</v>
      </c>
      <c r="B71" s="4" t="s">
        <v>1015</v>
      </c>
      <c r="C71" t="s">
        <v>1016</v>
      </c>
      <c r="D71" s="4">
        <v>4</v>
      </c>
      <c r="E71" s="138"/>
      <c r="F71" s="2">
        <f t="shared" si="5"/>
        <v>54</v>
      </c>
      <c r="G71" s="137">
        <f t="shared" si="6"/>
        <v>54</v>
      </c>
      <c r="U71" s="4">
        <v>10</v>
      </c>
      <c r="BG71" s="4">
        <v>17</v>
      </c>
      <c r="CT71" s="4">
        <v>26</v>
      </c>
      <c r="JB71" s="4">
        <v>1</v>
      </c>
    </row>
    <row r="72" spans="1:267" hidden="1">
      <c r="A72" s="4">
        <v>3</v>
      </c>
      <c r="B72" s="4" t="s">
        <v>1017</v>
      </c>
      <c r="C72" t="s">
        <v>1018</v>
      </c>
      <c r="D72" s="4">
        <v>4</v>
      </c>
      <c r="E72" s="138"/>
      <c r="F72" s="2">
        <f t="shared" ref="F72:F135" si="7">E72+G72</f>
        <v>3</v>
      </c>
      <c r="G72" s="137">
        <f t="shared" ref="G72:G135" si="8">SUM(H72:JU72)</f>
        <v>3</v>
      </c>
      <c r="M72" s="4">
        <v>1</v>
      </c>
      <c r="CT72" s="4">
        <v>2</v>
      </c>
    </row>
    <row r="73" spans="1:267" hidden="1">
      <c r="A73" s="4">
        <v>3</v>
      </c>
      <c r="B73" s="4" t="s">
        <v>1019</v>
      </c>
      <c r="C73" t="s">
        <v>1020</v>
      </c>
      <c r="D73" s="4">
        <v>4</v>
      </c>
      <c r="E73" s="138"/>
      <c r="F73" s="2">
        <f t="shared" si="7"/>
        <v>37</v>
      </c>
      <c r="G73" s="137">
        <f t="shared" si="8"/>
        <v>37</v>
      </c>
      <c r="J73" s="4">
        <v>13</v>
      </c>
      <c r="BF73" s="4">
        <v>2</v>
      </c>
      <c r="CQ73" s="4">
        <v>5</v>
      </c>
      <c r="JB73" s="4">
        <v>17</v>
      </c>
    </row>
    <row r="74" spans="1:267" hidden="1">
      <c r="A74" s="4">
        <v>3</v>
      </c>
      <c r="B74" s="4" t="s">
        <v>1021</v>
      </c>
      <c r="C74" t="s">
        <v>1004</v>
      </c>
      <c r="D74" s="4">
        <v>4</v>
      </c>
      <c r="E74" s="138"/>
      <c r="F74" s="2">
        <f t="shared" si="7"/>
        <v>3</v>
      </c>
      <c r="G74" s="137">
        <f t="shared" si="8"/>
        <v>3</v>
      </c>
      <c r="J74" s="4">
        <v>3</v>
      </c>
    </row>
    <row r="75" spans="1:267" hidden="1">
      <c r="A75" s="4">
        <v>3</v>
      </c>
      <c r="B75" s="4" t="s">
        <v>1022</v>
      </c>
      <c r="C75" t="s">
        <v>1014</v>
      </c>
      <c r="D75" s="4">
        <v>4</v>
      </c>
      <c r="E75" s="138"/>
      <c r="F75" s="2">
        <f t="shared" si="7"/>
        <v>5</v>
      </c>
      <c r="G75" s="137">
        <f t="shared" si="8"/>
        <v>5</v>
      </c>
      <c r="J75" s="4">
        <v>2</v>
      </c>
      <c r="CQ75" s="4">
        <v>3</v>
      </c>
    </row>
    <row r="76" spans="1:267" hidden="1">
      <c r="A76" s="4">
        <v>3</v>
      </c>
      <c r="B76" s="4" t="s">
        <v>1023</v>
      </c>
      <c r="C76" t="s">
        <v>1018</v>
      </c>
      <c r="D76" s="4">
        <v>4</v>
      </c>
      <c r="E76" s="138"/>
      <c r="F76" s="2">
        <f t="shared" si="7"/>
        <v>1</v>
      </c>
      <c r="G76" s="137">
        <f t="shared" si="8"/>
        <v>1</v>
      </c>
      <c r="J76" s="4">
        <v>1</v>
      </c>
    </row>
    <row r="77" spans="1:267" hidden="1">
      <c r="A77" s="4">
        <v>3</v>
      </c>
      <c r="B77" s="4" t="s">
        <v>1024</v>
      </c>
      <c r="C77" t="s">
        <v>1025</v>
      </c>
      <c r="D77" s="4">
        <v>4</v>
      </c>
      <c r="E77" s="138"/>
      <c r="F77" s="2">
        <f t="shared" si="7"/>
        <v>7</v>
      </c>
      <c r="G77" s="137">
        <f t="shared" si="8"/>
        <v>7</v>
      </c>
      <c r="J77" s="4">
        <v>7</v>
      </c>
    </row>
    <row r="78" spans="1:267" hidden="1">
      <c r="A78" s="4">
        <v>3</v>
      </c>
      <c r="B78" s="4" t="s">
        <v>1026</v>
      </c>
      <c r="C78" t="s">
        <v>1027</v>
      </c>
      <c r="D78" s="4">
        <v>4</v>
      </c>
      <c r="E78" s="138"/>
      <c r="F78" s="2">
        <f t="shared" si="7"/>
        <v>2</v>
      </c>
      <c r="G78" s="137">
        <f t="shared" si="8"/>
        <v>2</v>
      </c>
      <c r="J78" s="4">
        <v>2</v>
      </c>
    </row>
    <row r="79" spans="1:267" hidden="1">
      <c r="A79" s="4">
        <v>3</v>
      </c>
      <c r="B79" s="4" t="s">
        <v>1028</v>
      </c>
      <c r="C79" t="s">
        <v>1029</v>
      </c>
      <c r="D79" s="4">
        <v>4</v>
      </c>
      <c r="E79" s="138"/>
      <c r="F79" s="2">
        <f t="shared" si="7"/>
        <v>1</v>
      </c>
      <c r="G79" s="137">
        <f t="shared" si="8"/>
        <v>1</v>
      </c>
      <c r="CQ79" s="4">
        <v>1</v>
      </c>
    </row>
    <row r="80" spans="1:267" hidden="1">
      <c r="A80" s="4">
        <v>3</v>
      </c>
      <c r="B80" s="4" t="s">
        <v>1030</v>
      </c>
      <c r="C80" t="s">
        <v>1031</v>
      </c>
      <c r="D80" s="4">
        <v>4</v>
      </c>
      <c r="E80" s="138"/>
      <c r="F80" s="2">
        <f t="shared" si="7"/>
        <v>23</v>
      </c>
      <c r="G80" s="137">
        <f t="shared" si="8"/>
        <v>23</v>
      </c>
      <c r="J80" s="4">
        <v>19</v>
      </c>
      <c r="CQ80" s="4">
        <v>4</v>
      </c>
    </row>
    <row r="81" spans="1:273" hidden="1">
      <c r="A81" s="4">
        <v>3</v>
      </c>
      <c r="B81" s="4" t="s">
        <v>1032</v>
      </c>
      <c r="C81" t="s">
        <v>1033</v>
      </c>
      <c r="D81" s="4">
        <v>4</v>
      </c>
      <c r="E81" s="138"/>
      <c r="F81" s="2">
        <f t="shared" si="7"/>
        <v>11</v>
      </c>
      <c r="G81" s="137">
        <f t="shared" si="8"/>
        <v>11</v>
      </c>
      <c r="J81" s="4">
        <v>8</v>
      </c>
      <c r="BF81" s="4">
        <v>1</v>
      </c>
      <c r="CQ81" s="4">
        <v>2</v>
      </c>
    </row>
    <row r="82" spans="1:273" hidden="1">
      <c r="A82" s="4">
        <v>3</v>
      </c>
      <c r="B82" s="4" t="s">
        <v>1034</v>
      </c>
      <c r="C82" t="s">
        <v>1035</v>
      </c>
      <c r="D82" s="4">
        <v>4</v>
      </c>
      <c r="E82" s="138"/>
      <c r="F82" s="2">
        <f t="shared" si="7"/>
        <v>4</v>
      </c>
      <c r="G82" s="137">
        <f t="shared" si="8"/>
        <v>4</v>
      </c>
      <c r="J82" s="4">
        <v>2</v>
      </c>
      <c r="BF82" s="4">
        <v>1</v>
      </c>
      <c r="CT82" s="4">
        <v>1</v>
      </c>
    </row>
    <row r="83" spans="1:273" hidden="1">
      <c r="A83" s="4">
        <v>3</v>
      </c>
      <c r="B83" s="4" t="s">
        <v>1036</v>
      </c>
      <c r="C83" t="s">
        <v>1037</v>
      </c>
      <c r="D83" s="4">
        <v>4</v>
      </c>
      <c r="E83" s="138"/>
      <c r="F83" s="2">
        <f t="shared" si="7"/>
        <v>5</v>
      </c>
      <c r="G83" s="137">
        <f t="shared" si="8"/>
        <v>5</v>
      </c>
      <c r="J83" s="4">
        <v>2</v>
      </c>
      <c r="BF83" s="4">
        <v>1</v>
      </c>
      <c r="CQ83" s="4">
        <v>1</v>
      </c>
      <c r="CY83" s="4">
        <v>1</v>
      </c>
    </row>
    <row r="84" spans="1:273" hidden="1">
      <c r="A84" s="4">
        <v>3</v>
      </c>
      <c r="B84" s="4" t="s">
        <v>1038</v>
      </c>
      <c r="C84" t="s">
        <v>1039</v>
      </c>
      <c r="D84" s="4">
        <v>4</v>
      </c>
      <c r="E84" s="138"/>
      <c r="F84" s="2">
        <f t="shared" si="7"/>
        <v>2</v>
      </c>
      <c r="G84" s="137">
        <f t="shared" si="8"/>
        <v>2</v>
      </c>
      <c r="J84" s="4">
        <v>1</v>
      </c>
      <c r="CQ84" s="4">
        <v>1</v>
      </c>
    </row>
    <row r="85" spans="1:273" hidden="1">
      <c r="A85" s="4">
        <v>3</v>
      </c>
      <c r="B85" s="4" t="s">
        <v>1040</v>
      </c>
      <c r="C85" t="s">
        <v>1041</v>
      </c>
      <c r="D85" s="4">
        <v>4</v>
      </c>
      <c r="E85" s="138"/>
      <c r="F85" s="2">
        <f t="shared" si="7"/>
        <v>1</v>
      </c>
      <c r="G85" s="137">
        <f t="shared" si="8"/>
        <v>1</v>
      </c>
      <c r="BL85" s="4">
        <v>1</v>
      </c>
    </row>
    <row r="86" spans="1:273" hidden="1">
      <c r="A86" s="4">
        <v>3</v>
      </c>
      <c r="B86" s="4" t="s">
        <v>1042</v>
      </c>
      <c r="C86" t="s">
        <v>1043</v>
      </c>
      <c r="D86" s="4">
        <v>3</v>
      </c>
      <c r="E86" s="138"/>
      <c r="F86" s="2">
        <f t="shared" si="7"/>
        <v>28</v>
      </c>
      <c r="G86" s="137">
        <f t="shared" si="8"/>
        <v>28</v>
      </c>
      <c r="M86" s="4">
        <v>4</v>
      </c>
      <c r="BG86" s="4">
        <v>2</v>
      </c>
      <c r="CT86" s="4">
        <v>8</v>
      </c>
      <c r="EJ86" s="4">
        <v>2</v>
      </c>
      <c r="EL86" s="4">
        <v>3</v>
      </c>
      <c r="FR86" s="4">
        <v>1</v>
      </c>
      <c r="HA86" s="4">
        <v>2</v>
      </c>
      <c r="IZ86" s="4">
        <v>5</v>
      </c>
      <c r="JB86" s="4">
        <v>1</v>
      </c>
    </row>
    <row r="87" spans="1:273" hidden="1">
      <c r="A87" s="4">
        <v>3</v>
      </c>
      <c r="B87" s="4" t="s">
        <v>1044</v>
      </c>
      <c r="C87" t="s">
        <v>1025</v>
      </c>
      <c r="D87" s="4">
        <v>3</v>
      </c>
      <c r="E87" s="138"/>
      <c r="F87" s="2">
        <f t="shared" si="7"/>
        <v>127</v>
      </c>
      <c r="G87" s="137">
        <f t="shared" si="8"/>
        <v>127</v>
      </c>
      <c r="J87" s="4">
        <v>1</v>
      </c>
      <c r="M87" s="4">
        <v>20</v>
      </c>
      <c r="U87" s="4">
        <v>58</v>
      </c>
      <c r="BG87" s="4">
        <v>1</v>
      </c>
      <c r="CT87" s="4">
        <v>19</v>
      </c>
      <c r="EJ87" s="4">
        <v>12</v>
      </c>
      <c r="EL87" s="4">
        <v>4</v>
      </c>
      <c r="IC87" s="4">
        <v>1</v>
      </c>
      <c r="JB87" s="4">
        <v>6</v>
      </c>
      <c r="JG87" s="4">
        <v>5</v>
      </c>
    </row>
    <row r="88" spans="1:273" hidden="1">
      <c r="A88" s="4">
        <v>3</v>
      </c>
      <c r="B88" s="4" t="s">
        <v>1045</v>
      </c>
      <c r="C88" t="s">
        <v>1027</v>
      </c>
      <c r="D88" s="4">
        <v>3</v>
      </c>
      <c r="E88" s="138"/>
      <c r="F88" s="2">
        <f t="shared" si="7"/>
        <v>14</v>
      </c>
      <c r="G88" s="137">
        <f t="shared" si="8"/>
        <v>14</v>
      </c>
      <c r="M88" s="4">
        <v>3</v>
      </c>
      <c r="O88" s="4">
        <v>2</v>
      </c>
      <c r="BG88" s="4">
        <v>7</v>
      </c>
      <c r="CT88" s="4">
        <v>2</v>
      </c>
    </row>
    <row r="89" spans="1:273" hidden="1">
      <c r="A89" s="4">
        <v>3</v>
      </c>
      <c r="B89" s="4" t="s">
        <v>1046</v>
      </c>
      <c r="C89" t="s">
        <v>1047</v>
      </c>
      <c r="D89" s="4">
        <v>3</v>
      </c>
      <c r="E89" s="138"/>
      <c r="F89" s="2">
        <f t="shared" si="7"/>
        <v>14</v>
      </c>
      <c r="G89" s="137">
        <f t="shared" si="8"/>
        <v>14</v>
      </c>
      <c r="M89" s="4">
        <v>1</v>
      </c>
      <c r="O89" s="4">
        <v>8</v>
      </c>
      <c r="U89" s="4">
        <v>2</v>
      </c>
      <c r="EL89" s="4">
        <v>1</v>
      </c>
      <c r="IZ89" s="4">
        <v>1</v>
      </c>
      <c r="JB89" s="4">
        <v>1</v>
      </c>
    </row>
    <row r="90" spans="1:273" hidden="1">
      <c r="A90" s="4">
        <v>3</v>
      </c>
      <c r="B90" s="4" t="s">
        <v>1048</v>
      </c>
      <c r="C90" t="s">
        <v>1049</v>
      </c>
      <c r="D90" s="4">
        <v>3</v>
      </c>
      <c r="E90" s="138"/>
      <c r="F90" s="2">
        <f t="shared" si="7"/>
        <v>10</v>
      </c>
      <c r="G90" s="137">
        <f t="shared" si="8"/>
        <v>10</v>
      </c>
      <c r="M90" s="4">
        <v>4</v>
      </c>
      <c r="O90" s="4">
        <v>1</v>
      </c>
      <c r="BG90" s="4">
        <v>2</v>
      </c>
      <c r="CT90" s="4">
        <v>2</v>
      </c>
      <c r="EL90" s="4">
        <v>1</v>
      </c>
    </row>
    <row r="91" spans="1:273" hidden="1">
      <c r="A91" s="4">
        <v>3</v>
      </c>
      <c r="B91" s="4" t="s">
        <v>1050</v>
      </c>
      <c r="C91" t="s">
        <v>1051</v>
      </c>
      <c r="D91" s="4">
        <v>3</v>
      </c>
      <c r="E91" s="138"/>
      <c r="F91" s="2">
        <f t="shared" si="7"/>
        <v>22</v>
      </c>
      <c r="G91" s="137">
        <f t="shared" si="8"/>
        <v>22</v>
      </c>
      <c r="M91" s="4">
        <v>9</v>
      </c>
      <c r="O91" s="4">
        <v>8</v>
      </c>
      <c r="BG91" s="4">
        <v>3</v>
      </c>
      <c r="CT91" s="4">
        <v>1</v>
      </c>
      <c r="EJ91" s="4">
        <v>1</v>
      </c>
    </row>
    <row r="92" spans="1:273" hidden="1">
      <c r="A92" s="4">
        <v>3</v>
      </c>
      <c r="B92" s="4" t="s">
        <v>1052</v>
      </c>
      <c r="C92" t="s">
        <v>1029</v>
      </c>
      <c r="D92" s="4">
        <v>3</v>
      </c>
      <c r="E92" s="138"/>
      <c r="F92" s="2">
        <f t="shared" si="7"/>
        <v>54</v>
      </c>
      <c r="G92" s="137">
        <f t="shared" si="8"/>
        <v>54</v>
      </c>
      <c r="M92" s="4">
        <v>7</v>
      </c>
      <c r="O92" s="4">
        <v>2</v>
      </c>
      <c r="U92" s="4">
        <v>21</v>
      </c>
      <c r="BG92" s="4">
        <v>3</v>
      </c>
      <c r="CT92" s="4">
        <v>11</v>
      </c>
      <c r="EL92" s="4">
        <v>3</v>
      </c>
      <c r="JG92" s="4">
        <v>7</v>
      </c>
    </row>
    <row r="93" spans="1:273" hidden="1">
      <c r="A93" s="4">
        <v>3</v>
      </c>
      <c r="B93" s="4" t="s">
        <v>1053</v>
      </c>
      <c r="C93" t="s">
        <v>1031</v>
      </c>
      <c r="D93" s="4">
        <v>3</v>
      </c>
      <c r="E93" s="138"/>
      <c r="F93" s="2">
        <f t="shared" si="7"/>
        <v>1185</v>
      </c>
      <c r="G93" s="137">
        <f t="shared" si="8"/>
        <v>1185</v>
      </c>
      <c r="M93" s="4">
        <v>164</v>
      </c>
      <c r="O93" s="4">
        <v>114</v>
      </c>
      <c r="BG93" s="4">
        <v>1</v>
      </c>
      <c r="CT93" s="4">
        <v>1</v>
      </c>
      <c r="IZ93" s="4">
        <v>1</v>
      </c>
      <c r="JB93" s="4">
        <v>159</v>
      </c>
      <c r="JG93" s="4">
        <v>745</v>
      </c>
    </row>
    <row r="94" spans="1:273" hidden="1">
      <c r="A94" s="4">
        <v>3</v>
      </c>
      <c r="B94" s="4" t="s">
        <v>1054</v>
      </c>
      <c r="C94" t="s">
        <v>1033</v>
      </c>
      <c r="D94" s="4">
        <v>3</v>
      </c>
      <c r="E94" s="138"/>
      <c r="F94" s="2">
        <f t="shared" si="7"/>
        <v>140</v>
      </c>
      <c r="G94" s="137">
        <f t="shared" si="8"/>
        <v>140</v>
      </c>
      <c r="M94" s="4">
        <v>16</v>
      </c>
      <c r="O94" s="4">
        <v>10</v>
      </c>
      <c r="U94" s="4">
        <v>8</v>
      </c>
      <c r="BG94" s="4">
        <v>20</v>
      </c>
      <c r="CT94" s="4">
        <v>47</v>
      </c>
      <c r="DA94" s="4">
        <v>2</v>
      </c>
      <c r="EJ94" s="4">
        <v>13</v>
      </c>
      <c r="EL94" s="4">
        <v>5</v>
      </c>
      <c r="IZ94" s="4">
        <v>5</v>
      </c>
      <c r="JB94" s="4">
        <v>4</v>
      </c>
      <c r="JG94" s="4">
        <v>10</v>
      </c>
    </row>
    <row r="95" spans="1:273" hidden="1">
      <c r="A95" s="4">
        <v>3</v>
      </c>
      <c r="B95" s="4" t="s">
        <v>1055</v>
      </c>
      <c r="C95" t="s">
        <v>1035</v>
      </c>
      <c r="D95" s="4">
        <v>3</v>
      </c>
      <c r="E95" s="138"/>
      <c r="F95" s="2">
        <f t="shared" si="7"/>
        <v>67</v>
      </c>
      <c r="G95" s="137">
        <f t="shared" si="8"/>
        <v>67</v>
      </c>
      <c r="M95" s="4">
        <v>12</v>
      </c>
      <c r="BG95" s="4">
        <v>13</v>
      </c>
      <c r="CT95" s="4">
        <v>30</v>
      </c>
      <c r="DD95" s="4">
        <v>1</v>
      </c>
      <c r="FW95" s="4">
        <v>1</v>
      </c>
      <c r="FY95" s="4">
        <v>1</v>
      </c>
      <c r="JB95" s="4">
        <v>7</v>
      </c>
      <c r="JE95" s="4">
        <v>1</v>
      </c>
      <c r="JG95" s="4">
        <v>1</v>
      </c>
    </row>
    <row r="96" spans="1:273" hidden="1">
      <c r="A96" s="4">
        <v>3</v>
      </c>
      <c r="B96" s="4" t="s">
        <v>1056</v>
      </c>
      <c r="C96" t="s">
        <v>1037</v>
      </c>
      <c r="D96" s="4">
        <v>3</v>
      </c>
      <c r="E96" s="138"/>
      <c r="F96" s="2">
        <f t="shared" si="7"/>
        <v>58</v>
      </c>
      <c r="G96" s="137">
        <f t="shared" si="8"/>
        <v>58</v>
      </c>
      <c r="J96" s="4">
        <v>1</v>
      </c>
      <c r="M96" s="4">
        <v>2</v>
      </c>
      <c r="O96" s="4">
        <v>1</v>
      </c>
      <c r="BG96" s="4">
        <v>1</v>
      </c>
      <c r="BI96" s="4">
        <v>1</v>
      </c>
      <c r="BL96" s="4">
        <v>1</v>
      </c>
      <c r="CT96" s="4">
        <v>15</v>
      </c>
      <c r="CY96" s="4">
        <v>1</v>
      </c>
      <c r="EJ96" s="4">
        <v>2</v>
      </c>
      <c r="EL96" s="4">
        <v>1</v>
      </c>
      <c r="EM96" s="4">
        <v>1</v>
      </c>
      <c r="EN96" s="4">
        <v>1</v>
      </c>
      <c r="EZ96" s="4">
        <v>1</v>
      </c>
      <c r="FU96" s="4">
        <v>1</v>
      </c>
      <c r="HA96" s="4">
        <v>4</v>
      </c>
      <c r="HD96" s="4">
        <v>1</v>
      </c>
      <c r="HH96" s="4">
        <v>2</v>
      </c>
      <c r="IC96" s="4">
        <v>2</v>
      </c>
      <c r="ID96" s="4">
        <v>1</v>
      </c>
      <c r="IF96" s="4">
        <v>1</v>
      </c>
      <c r="IG96" s="4">
        <v>3</v>
      </c>
      <c r="IZ96" s="4">
        <v>4</v>
      </c>
      <c r="JB96" s="4">
        <v>5</v>
      </c>
      <c r="JG96" s="4">
        <v>4</v>
      </c>
      <c r="JM96" s="4">
        <v>1</v>
      </c>
    </row>
    <row r="97" spans="1:267" hidden="1">
      <c r="A97" s="4">
        <v>3</v>
      </c>
      <c r="B97" s="4" t="s">
        <v>1057</v>
      </c>
      <c r="C97" t="s">
        <v>1058</v>
      </c>
      <c r="D97" s="4">
        <v>3</v>
      </c>
      <c r="E97" s="138"/>
      <c r="F97" s="2">
        <f t="shared" si="7"/>
        <v>233</v>
      </c>
      <c r="G97" s="137">
        <f t="shared" si="8"/>
        <v>233</v>
      </c>
      <c r="M97" s="4">
        <v>46</v>
      </c>
      <c r="O97" s="4">
        <v>5</v>
      </c>
      <c r="BG97" s="4">
        <v>15</v>
      </c>
      <c r="CT97" s="4">
        <v>40</v>
      </c>
      <c r="CY97" s="4">
        <v>1</v>
      </c>
      <c r="DA97" s="4">
        <v>5</v>
      </c>
      <c r="DD97" s="4">
        <v>1</v>
      </c>
      <c r="EJ97" s="4">
        <v>20</v>
      </c>
      <c r="EL97" s="4">
        <v>23</v>
      </c>
      <c r="FR97" s="4">
        <v>5</v>
      </c>
      <c r="FU97" s="4">
        <v>7</v>
      </c>
      <c r="HA97" s="4">
        <v>2</v>
      </c>
      <c r="IC97" s="4">
        <v>2</v>
      </c>
      <c r="IZ97" s="4">
        <v>24</v>
      </c>
      <c r="JB97" s="4">
        <v>18</v>
      </c>
      <c r="JG97" s="4">
        <v>19</v>
      </c>
    </row>
    <row r="98" spans="1:267" hidden="1">
      <c r="A98" s="4">
        <v>3</v>
      </c>
      <c r="B98" s="4" t="s">
        <v>1059</v>
      </c>
      <c r="C98" t="s">
        <v>1060</v>
      </c>
      <c r="D98" s="4">
        <v>3</v>
      </c>
      <c r="E98" s="138"/>
      <c r="F98" s="2">
        <f t="shared" si="7"/>
        <v>474</v>
      </c>
      <c r="G98" s="137">
        <f t="shared" si="8"/>
        <v>474</v>
      </c>
      <c r="M98" s="4">
        <v>112</v>
      </c>
      <c r="O98" s="4">
        <v>34</v>
      </c>
      <c r="U98" s="4">
        <v>43</v>
      </c>
      <c r="BG98" s="4">
        <v>61</v>
      </c>
      <c r="CT98" s="4">
        <v>115</v>
      </c>
      <c r="EJ98" s="4">
        <v>39</v>
      </c>
      <c r="EL98" s="4">
        <v>47</v>
      </c>
      <c r="IZ98" s="4">
        <v>11</v>
      </c>
      <c r="JB98" s="4">
        <v>10</v>
      </c>
      <c r="JG98" s="4">
        <v>2</v>
      </c>
    </row>
    <row r="99" spans="1:267" hidden="1">
      <c r="A99" s="4">
        <v>3</v>
      </c>
      <c r="B99" s="4" t="s">
        <v>1061</v>
      </c>
      <c r="C99" t="s">
        <v>1062</v>
      </c>
      <c r="D99" s="4">
        <v>3</v>
      </c>
      <c r="E99" s="138"/>
      <c r="F99" s="2">
        <f t="shared" si="7"/>
        <v>275</v>
      </c>
      <c r="G99" s="137">
        <f t="shared" si="8"/>
        <v>275</v>
      </c>
      <c r="M99" s="4">
        <v>47</v>
      </c>
      <c r="O99" s="4">
        <v>2</v>
      </c>
      <c r="BG99" s="4">
        <v>27</v>
      </c>
      <c r="CT99" s="4">
        <v>67</v>
      </c>
      <c r="DA99" s="4">
        <v>2</v>
      </c>
      <c r="DD99" s="4">
        <v>1</v>
      </c>
      <c r="EJ99" s="4">
        <v>24</v>
      </c>
      <c r="EL99" s="4">
        <v>20</v>
      </c>
      <c r="FR99" s="4">
        <v>5</v>
      </c>
      <c r="FU99" s="4">
        <v>7</v>
      </c>
      <c r="IC99" s="4">
        <v>1</v>
      </c>
      <c r="IZ99" s="4">
        <v>35</v>
      </c>
      <c r="JB99" s="4">
        <v>23</v>
      </c>
      <c r="JG99" s="4">
        <v>14</v>
      </c>
    </row>
    <row r="100" spans="1:267" hidden="1">
      <c r="A100" s="4">
        <v>3</v>
      </c>
      <c r="B100" s="4" t="s">
        <v>1063</v>
      </c>
      <c r="C100" t="s">
        <v>1064</v>
      </c>
      <c r="D100" s="4">
        <v>3</v>
      </c>
      <c r="E100" s="138"/>
      <c r="F100" s="2">
        <f t="shared" si="7"/>
        <v>57</v>
      </c>
      <c r="G100" s="137">
        <f t="shared" si="8"/>
        <v>57</v>
      </c>
      <c r="M100" s="4">
        <v>15</v>
      </c>
      <c r="O100" s="4">
        <v>1</v>
      </c>
      <c r="U100" s="4">
        <v>3</v>
      </c>
      <c r="BG100" s="4">
        <v>5</v>
      </c>
      <c r="CT100" s="4">
        <v>15</v>
      </c>
      <c r="EJ100" s="4">
        <v>6</v>
      </c>
      <c r="EL100" s="4">
        <v>4</v>
      </c>
      <c r="IZ100" s="4">
        <v>3</v>
      </c>
      <c r="JB100" s="4">
        <v>4</v>
      </c>
      <c r="JG100" s="4">
        <v>1</v>
      </c>
    </row>
    <row r="101" spans="1:267" hidden="1">
      <c r="A101" s="4">
        <v>3</v>
      </c>
      <c r="B101" s="4" t="s">
        <v>1065</v>
      </c>
      <c r="C101" t="s">
        <v>1066</v>
      </c>
      <c r="D101" s="4">
        <v>3</v>
      </c>
      <c r="E101" s="138"/>
      <c r="F101" s="2">
        <f t="shared" si="7"/>
        <v>176</v>
      </c>
      <c r="G101" s="137">
        <f t="shared" si="8"/>
        <v>176</v>
      </c>
      <c r="H101" s="3">
        <v>1</v>
      </c>
      <c r="M101" s="4">
        <v>36</v>
      </c>
      <c r="O101" s="4">
        <v>19</v>
      </c>
      <c r="U101" s="4">
        <v>11</v>
      </c>
      <c r="BG101" s="4">
        <v>21</v>
      </c>
      <c r="CT101" s="4">
        <v>39</v>
      </c>
      <c r="EJ101" s="4">
        <v>12</v>
      </c>
      <c r="EL101" s="4">
        <v>12</v>
      </c>
      <c r="IZ101" s="4">
        <v>13</v>
      </c>
      <c r="JB101" s="4">
        <v>6</v>
      </c>
      <c r="JG101" s="4">
        <v>6</v>
      </c>
    </row>
    <row r="102" spans="1:267" hidden="1">
      <c r="A102" s="4">
        <v>3</v>
      </c>
      <c r="B102" s="4" t="s">
        <v>1067</v>
      </c>
      <c r="C102" t="s">
        <v>1068</v>
      </c>
      <c r="D102" s="4">
        <v>3</v>
      </c>
      <c r="E102" s="138"/>
      <c r="F102" s="2">
        <f t="shared" si="7"/>
        <v>496</v>
      </c>
      <c r="G102" s="137">
        <f t="shared" si="8"/>
        <v>496</v>
      </c>
      <c r="H102" s="3">
        <v>7</v>
      </c>
      <c r="M102" s="4">
        <v>110</v>
      </c>
      <c r="O102" s="4">
        <v>80</v>
      </c>
      <c r="U102" s="4">
        <v>1</v>
      </c>
      <c r="BG102" s="4">
        <v>125</v>
      </c>
      <c r="CT102" s="4">
        <v>32</v>
      </c>
      <c r="DA102" s="4">
        <v>13</v>
      </c>
      <c r="EJ102" s="4">
        <v>5</v>
      </c>
      <c r="EL102" s="4">
        <v>1</v>
      </c>
      <c r="FR102" s="4">
        <v>1</v>
      </c>
      <c r="FU102" s="4">
        <v>3</v>
      </c>
      <c r="HA102" s="4">
        <v>3</v>
      </c>
      <c r="IZ102" s="4">
        <v>46</v>
      </c>
      <c r="JB102" s="4">
        <v>30</v>
      </c>
      <c r="JG102" s="4">
        <v>39</v>
      </c>
    </row>
    <row r="103" spans="1:267" hidden="1">
      <c r="A103" s="4">
        <v>3</v>
      </c>
      <c r="B103" s="4" t="s">
        <v>1069</v>
      </c>
      <c r="C103" t="s">
        <v>1070</v>
      </c>
      <c r="D103" s="4">
        <v>3</v>
      </c>
      <c r="E103" s="138"/>
      <c r="F103" s="2">
        <f t="shared" si="7"/>
        <v>230</v>
      </c>
      <c r="G103" s="137">
        <f t="shared" si="8"/>
        <v>230</v>
      </c>
      <c r="H103" s="3">
        <v>10</v>
      </c>
      <c r="I103" s="4">
        <v>6</v>
      </c>
      <c r="M103" s="4">
        <v>40</v>
      </c>
      <c r="O103" s="4">
        <v>9</v>
      </c>
      <c r="U103" s="4">
        <v>2</v>
      </c>
      <c r="BG103" s="4">
        <v>13</v>
      </c>
      <c r="CT103" s="4">
        <v>76</v>
      </c>
      <c r="DA103" s="4">
        <v>2</v>
      </c>
      <c r="EJ103" s="4">
        <v>29</v>
      </c>
      <c r="EL103" s="4">
        <v>7</v>
      </c>
      <c r="EN103" s="4">
        <v>1</v>
      </c>
      <c r="HA103" s="4">
        <v>2</v>
      </c>
      <c r="IC103" s="4">
        <v>1</v>
      </c>
      <c r="IZ103" s="4">
        <v>12</v>
      </c>
      <c r="JB103" s="4">
        <v>13</v>
      </c>
      <c r="JG103" s="4">
        <v>7</v>
      </c>
    </row>
    <row r="104" spans="1:267" hidden="1">
      <c r="A104" s="4">
        <v>3</v>
      </c>
      <c r="B104" s="4" t="s">
        <v>1071</v>
      </c>
      <c r="C104" t="s">
        <v>1072</v>
      </c>
      <c r="D104" s="4">
        <v>3</v>
      </c>
      <c r="E104" s="138"/>
      <c r="F104" s="2">
        <f t="shared" si="7"/>
        <v>294</v>
      </c>
      <c r="G104" s="137">
        <f t="shared" si="8"/>
        <v>294</v>
      </c>
      <c r="H104" s="3">
        <v>1</v>
      </c>
      <c r="M104" s="4">
        <v>96</v>
      </c>
      <c r="O104" s="4">
        <v>13</v>
      </c>
      <c r="U104" s="4">
        <v>1</v>
      </c>
      <c r="BG104" s="4">
        <v>23</v>
      </c>
      <c r="CT104" s="4">
        <v>62</v>
      </c>
      <c r="DA104" s="4">
        <v>1</v>
      </c>
      <c r="EJ104" s="4">
        <v>23</v>
      </c>
      <c r="EL104" s="4">
        <v>11</v>
      </c>
      <c r="FR104" s="4">
        <v>1</v>
      </c>
      <c r="FU104" s="4">
        <v>4</v>
      </c>
      <c r="HA104" s="4">
        <v>2</v>
      </c>
      <c r="IZ104" s="4">
        <v>25</v>
      </c>
      <c r="JB104" s="4">
        <v>23</v>
      </c>
      <c r="JG104" s="4">
        <v>8</v>
      </c>
    </row>
    <row r="105" spans="1:267" hidden="1">
      <c r="A105" s="4">
        <v>3</v>
      </c>
      <c r="B105" s="4" t="s">
        <v>1073</v>
      </c>
      <c r="C105" t="s">
        <v>1074</v>
      </c>
      <c r="D105" s="4">
        <v>3</v>
      </c>
      <c r="E105" s="138">
        <v>34</v>
      </c>
      <c r="F105" s="2">
        <f t="shared" si="7"/>
        <v>801</v>
      </c>
      <c r="G105" s="137">
        <f t="shared" si="8"/>
        <v>767</v>
      </c>
      <c r="H105" s="3">
        <v>6</v>
      </c>
      <c r="I105" s="4">
        <v>1</v>
      </c>
      <c r="L105" s="4">
        <v>1</v>
      </c>
      <c r="M105" s="4">
        <v>357</v>
      </c>
      <c r="N105" s="4">
        <v>5</v>
      </c>
      <c r="O105" s="4">
        <v>7</v>
      </c>
      <c r="U105" s="4">
        <v>3</v>
      </c>
      <c r="V105" s="4">
        <v>1</v>
      </c>
      <c r="BG105" s="4">
        <v>23</v>
      </c>
      <c r="BL105" s="4">
        <v>2</v>
      </c>
      <c r="BM105" s="4">
        <v>12</v>
      </c>
      <c r="BN105" s="4">
        <v>1</v>
      </c>
      <c r="BO105" s="4">
        <v>1</v>
      </c>
      <c r="BS105" s="4">
        <v>22</v>
      </c>
      <c r="CT105" s="4">
        <v>62</v>
      </c>
      <c r="CX105" s="4">
        <v>1</v>
      </c>
      <c r="CY105" s="4">
        <v>1</v>
      </c>
      <c r="DA105" s="4">
        <v>6</v>
      </c>
      <c r="DD105" s="4">
        <v>1</v>
      </c>
      <c r="DE105" s="4">
        <v>1</v>
      </c>
      <c r="EH105" s="129">
        <v>2</v>
      </c>
      <c r="EJ105" s="4">
        <v>11</v>
      </c>
      <c r="EL105" s="4">
        <v>4</v>
      </c>
      <c r="EN105" s="4">
        <v>9</v>
      </c>
      <c r="EO105" s="4">
        <v>3</v>
      </c>
      <c r="FR105" s="4">
        <v>7</v>
      </c>
      <c r="FT105" s="4">
        <v>2</v>
      </c>
      <c r="FU105" s="4">
        <v>6</v>
      </c>
      <c r="FV105" s="4">
        <v>1</v>
      </c>
      <c r="FX105" s="4">
        <v>1</v>
      </c>
      <c r="GB105" s="4">
        <v>1</v>
      </c>
      <c r="GZ105" s="129">
        <v>3</v>
      </c>
      <c r="HA105" s="4">
        <v>13</v>
      </c>
      <c r="HC105" s="4">
        <v>1</v>
      </c>
      <c r="HE105" s="4">
        <v>1</v>
      </c>
      <c r="HR105" s="4">
        <v>10</v>
      </c>
      <c r="IC105" s="4">
        <v>56</v>
      </c>
      <c r="ID105" s="4">
        <v>2</v>
      </c>
      <c r="IE105" s="4">
        <v>2</v>
      </c>
      <c r="IF105" s="4">
        <v>1</v>
      </c>
      <c r="IZ105" s="4">
        <v>55</v>
      </c>
      <c r="JB105" s="4">
        <v>42</v>
      </c>
      <c r="JD105" s="4">
        <v>11</v>
      </c>
      <c r="JE105" s="4">
        <v>4</v>
      </c>
      <c r="JF105" s="4">
        <v>1</v>
      </c>
      <c r="JG105" s="4">
        <v>4</v>
      </c>
    </row>
    <row r="106" spans="1:267" hidden="1">
      <c r="A106" s="4">
        <v>3</v>
      </c>
      <c r="B106" s="4" t="s">
        <v>1075</v>
      </c>
      <c r="C106" t="s">
        <v>1076</v>
      </c>
      <c r="D106" s="4">
        <v>3</v>
      </c>
      <c r="E106" s="138">
        <v>6</v>
      </c>
      <c r="F106" s="2">
        <f t="shared" si="7"/>
        <v>525</v>
      </c>
      <c r="G106" s="137">
        <f t="shared" si="8"/>
        <v>519</v>
      </c>
      <c r="H106" s="3">
        <v>3</v>
      </c>
      <c r="M106" s="4">
        <v>56</v>
      </c>
      <c r="O106" s="4">
        <v>24</v>
      </c>
      <c r="P106" s="4">
        <v>3</v>
      </c>
      <c r="U106" s="4">
        <v>1</v>
      </c>
      <c r="BG106" s="4">
        <v>15</v>
      </c>
      <c r="BL106" s="4">
        <v>1</v>
      </c>
      <c r="BO106" s="4">
        <v>1</v>
      </c>
      <c r="BS106" s="4">
        <v>1</v>
      </c>
      <c r="CT106" s="4">
        <v>50</v>
      </c>
      <c r="CX106" s="4">
        <v>8</v>
      </c>
      <c r="CY106" s="4">
        <v>1</v>
      </c>
      <c r="DA106" s="4">
        <v>49</v>
      </c>
      <c r="DD106" s="4">
        <v>2</v>
      </c>
      <c r="EJ106" s="4">
        <v>18</v>
      </c>
      <c r="EL106" s="4">
        <v>2</v>
      </c>
      <c r="EM106" s="4">
        <v>3</v>
      </c>
      <c r="EO106" s="4">
        <v>1</v>
      </c>
      <c r="EP106" s="4">
        <v>11</v>
      </c>
      <c r="FK106" s="4">
        <v>1</v>
      </c>
      <c r="FS106" s="4">
        <v>5</v>
      </c>
      <c r="FX106" s="4">
        <v>2</v>
      </c>
      <c r="GQ106" s="4">
        <v>1</v>
      </c>
      <c r="HD106" s="4">
        <v>1</v>
      </c>
      <c r="HJ106" s="4">
        <v>1</v>
      </c>
      <c r="IC106" s="4">
        <v>2</v>
      </c>
      <c r="ID106" s="4">
        <v>1</v>
      </c>
      <c r="IE106" s="4">
        <v>2</v>
      </c>
      <c r="IW106" s="4">
        <v>1</v>
      </c>
      <c r="IZ106" s="4">
        <v>36</v>
      </c>
      <c r="JB106" s="4">
        <v>60</v>
      </c>
      <c r="JC106" s="4">
        <v>74</v>
      </c>
      <c r="JD106" s="4">
        <v>2</v>
      </c>
      <c r="JG106" s="4">
        <v>80</v>
      </c>
    </row>
    <row r="107" spans="1:267" hidden="1">
      <c r="A107" s="4">
        <v>3</v>
      </c>
      <c r="B107" s="4" t="s">
        <v>1077</v>
      </c>
      <c r="C107" t="s">
        <v>1043</v>
      </c>
      <c r="D107" s="4">
        <v>3</v>
      </c>
      <c r="E107" s="138"/>
      <c r="F107" s="2">
        <f t="shared" si="7"/>
        <v>2</v>
      </c>
      <c r="G107" s="137">
        <f t="shared" si="8"/>
        <v>2</v>
      </c>
      <c r="CT107" s="4">
        <v>2</v>
      </c>
    </row>
    <row r="108" spans="1:267" hidden="1">
      <c r="A108" s="4">
        <v>3</v>
      </c>
      <c r="B108" s="4" t="s">
        <v>1078</v>
      </c>
      <c r="C108" t="s">
        <v>1058</v>
      </c>
      <c r="D108" s="4">
        <v>3</v>
      </c>
      <c r="E108" s="138"/>
      <c r="F108" s="2">
        <f t="shared" si="7"/>
        <v>5</v>
      </c>
      <c r="G108" s="137">
        <f t="shared" si="8"/>
        <v>5</v>
      </c>
      <c r="J108" s="4">
        <v>3</v>
      </c>
      <c r="BF108" s="4">
        <v>1</v>
      </c>
      <c r="JB108" s="4">
        <v>1</v>
      </c>
    </row>
    <row r="109" spans="1:267" hidden="1">
      <c r="A109" s="4">
        <v>3</v>
      </c>
      <c r="B109" s="4" t="s">
        <v>1079</v>
      </c>
      <c r="C109" t="s">
        <v>1060</v>
      </c>
      <c r="D109" s="4">
        <v>3</v>
      </c>
      <c r="E109" s="138"/>
      <c r="F109" s="2">
        <f t="shared" si="7"/>
        <v>26</v>
      </c>
      <c r="G109" s="137">
        <f t="shared" si="8"/>
        <v>26</v>
      </c>
      <c r="J109" s="4">
        <v>16</v>
      </c>
      <c r="BF109" s="4">
        <v>1</v>
      </c>
      <c r="CQ109" s="4">
        <v>9</v>
      </c>
    </row>
    <row r="110" spans="1:267" hidden="1">
      <c r="A110" s="4">
        <v>3</v>
      </c>
      <c r="B110" s="4" t="s">
        <v>1080</v>
      </c>
      <c r="C110" t="s">
        <v>1062</v>
      </c>
      <c r="D110" s="4">
        <v>3</v>
      </c>
      <c r="E110" s="138"/>
      <c r="F110" s="2">
        <f t="shared" si="7"/>
        <v>1</v>
      </c>
      <c r="G110" s="137">
        <f t="shared" si="8"/>
        <v>1</v>
      </c>
      <c r="CT110" s="4">
        <v>1</v>
      </c>
    </row>
    <row r="111" spans="1:267" hidden="1">
      <c r="A111" s="4">
        <v>3</v>
      </c>
      <c r="B111" s="4" t="s">
        <v>1081</v>
      </c>
      <c r="C111" t="s">
        <v>1066</v>
      </c>
      <c r="D111" s="4">
        <v>3</v>
      </c>
      <c r="E111" s="138"/>
      <c r="F111" s="2">
        <f t="shared" si="7"/>
        <v>36</v>
      </c>
      <c r="G111" s="137">
        <f t="shared" si="8"/>
        <v>36</v>
      </c>
      <c r="J111" s="4">
        <v>15</v>
      </c>
      <c r="BF111" s="4">
        <v>7</v>
      </c>
      <c r="CQ111" s="4">
        <v>11</v>
      </c>
      <c r="JB111" s="4">
        <v>3</v>
      </c>
    </row>
    <row r="112" spans="1:267" hidden="1">
      <c r="A112" s="4">
        <v>3</v>
      </c>
      <c r="B112" s="4" t="s">
        <v>1082</v>
      </c>
      <c r="C112" t="s">
        <v>1068</v>
      </c>
      <c r="D112" s="4">
        <v>3</v>
      </c>
      <c r="E112" s="138"/>
      <c r="F112" s="2">
        <f t="shared" si="7"/>
        <v>10</v>
      </c>
      <c r="G112" s="137">
        <f t="shared" si="8"/>
        <v>10</v>
      </c>
      <c r="J112" s="4">
        <v>7</v>
      </c>
      <c r="M112" s="4">
        <v>1</v>
      </c>
      <c r="CQ112" s="4">
        <v>1</v>
      </c>
      <c r="IZ112" s="4">
        <v>1</v>
      </c>
    </row>
    <row r="113" spans="1:281" hidden="1">
      <c r="A113" s="4">
        <v>3</v>
      </c>
      <c r="B113" s="4" t="s">
        <v>1083</v>
      </c>
      <c r="C113" t="s">
        <v>1070</v>
      </c>
      <c r="D113" s="4">
        <v>3</v>
      </c>
      <c r="E113" s="138"/>
      <c r="F113" s="2">
        <f t="shared" si="7"/>
        <v>33</v>
      </c>
      <c r="G113" s="137">
        <f t="shared" si="8"/>
        <v>33</v>
      </c>
      <c r="J113" s="4">
        <v>14</v>
      </c>
      <c r="BF113" s="4">
        <v>2</v>
      </c>
      <c r="CQ113" s="4">
        <v>7</v>
      </c>
      <c r="CT113" s="4">
        <v>9</v>
      </c>
      <c r="JB113" s="4">
        <v>1</v>
      </c>
    </row>
    <row r="114" spans="1:281" hidden="1">
      <c r="A114" s="4">
        <v>3</v>
      </c>
      <c r="B114" s="4" t="s">
        <v>1084</v>
      </c>
      <c r="C114" t="s">
        <v>1072</v>
      </c>
      <c r="D114" s="4">
        <v>3</v>
      </c>
      <c r="E114" s="138"/>
      <c r="F114" s="2">
        <f t="shared" si="7"/>
        <v>9</v>
      </c>
      <c r="G114" s="137">
        <f t="shared" si="8"/>
        <v>9</v>
      </c>
      <c r="J114" s="4">
        <v>4</v>
      </c>
      <c r="O114" s="4">
        <v>1</v>
      </c>
      <c r="BF114" s="4">
        <v>1</v>
      </c>
      <c r="CQ114" s="4">
        <v>2</v>
      </c>
      <c r="FR114" s="4">
        <v>1</v>
      </c>
    </row>
    <row r="115" spans="1:281" hidden="1">
      <c r="A115" s="4">
        <v>3</v>
      </c>
      <c r="B115" s="4" t="s">
        <v>1085</v>
      </c>
      <c r="C115" t="s">
        <v>1074</v>
      </c>
      <c r="D115" s="4">
        <v>3</v>
      </c>
      <c r="E115" s="138"/>
      <c r="F115" s="2">
        <f t="shared" si="7"/>
        <v>9</v>
      </c>
      <c r="G115" s="137">
        <f t="shared" si="8"/>
        <v>9</v>
      </c>
      <c r="J115" s="4">
        <v>6</v>
      </c>
      <c r="DA115" s="4">
        <v>1</v>
      </c>
      <c r="FU115" s="4">
        <v>1</v>
      </c>
      <c r="HR115" s="4">
        <v>1</v>
      </c>
    </row>
    <row r="116" spans="1:281" hidden="1">
      <c r="A116" s="4">
        <v>3</v>
      </c>
      <c r="B116" s="4" t="s">
        <v>1086</v>
      </c>
      <c r="C116" t="s">
        <v>1076</v>
      </c>
      <c r="D116" s="4">
        <v>3</v>
      </c>
      <c r="E116" s="138"/>
      <c r="F116" s="2">
        <f t="shared" si="7"/>
        <v>2</v>
      </c>
      <c r="G116" s="137">
        <f t="shared" si="8"/>
        <v>2</v>
      </c>
      <c r="J116" s="4">
        <v>1</v>
      </c>
      <c r="CT116" s="4">
        <v>1</v>
      </c>
    </row>
    <row r="117" spans="1:281" hidden="1">
      <c r="A117" s="4">
        <v>3</v>
      </c>
      <c r="B117" s="4" t="s">
        <v>1087</v>
      </c>
      <c r="C117" t="s">
        <v>1088</v>
      </c>
      <c r="D117" s="4">
        <v>4</v>
      </c>
      <c r="E117" s="138"/>
      <c r="F117" s="2">
        <f t="shared" si="7"/>
        <v>1</v>
      </c>
      <c r="G117" s="137">
        <f t="shared" si="8"/>
        <v>1</v>
      </c>
      <c r="DA117" s="4">
        <v>1</v>
      </c>
    </row>
    <row r="118" spans="1:281" hidden="1">
      <c r="A118" s="4">
        <v>3</v>
      </c>
      <c r="B118" s="4" t="s">
        <v>1089</v>
      </c>
      <c r="C118" t="s">
        <v>1088</v>
      </c>
      <c r="D118" s="4">
        <v>4</v>
      </c>
      <c r="E118" s="138"/>
      <c r="F118" s="2">
        <f t="shared" si="7"/>
        <v>1</v>
      </c>
      <c r="G118" s="137">
        <f t="shared" si="8"/>
        <v>1</v>
      </c>
      <c r="J118" s="4">
        <v>1</v>
      </c>
    </row>
    <row r="119" spans="1:281" hidden="1">
      <c r="A119" s="4">
        <v>4</v>
      </c>
      <c r="B119" s="4" t="s">
        <v>1090</v>
      </c>
      <c r="C119" t="s">
        <v>1091</v>
      </c>
      <c r="D119" s="4">
        <v>5</v>
      </c>
      <c r="E119" s="138"/>
      <c r="F119" s="2">
        <f t="shared" si="7"/>
        <v>14</v>
      </c>
      <c r="G119" s="137">
        <f t="shared" si="8"/>
        <v>14</v>
      </c>
      <c r="M119" s="4">
        <v>14</v>
      </c>
    </row>
    <row r="120" spans="1:281" hidden="1">
      <c r="A120" s="4">
        <v>4</v>
      </c>
      <c r="B120" s="4" t="s">
        <v>1092</v>
      </c>
      <c r="C120" t="s">
        <v>1093</v>
      </c>
      <c r="D120" s="4">
        <v>5</v>
      </c>
      <c r="E120" s="138">
        <v>1</v>
      </c>
      <c r="F120" s="2">
        <f t="shared" si="7"/>
        <v>4</v>
      </c>
      <c r="G120" s="137">
        <f t="shared" si="8"/>
        <v>3</v>
      </c>
      <c r="M120" s="4">
        <v>2</v>
      </c>
      <c r="FR120" s="4">
        <v>1</v>
      </c>
    </row>
    <row r="121" spans="1:281" hidden="1">
      <c r="A121" s="4">
        <v>4</v>
      </c>
      <c r="B121" s="4" t="s">
        <v>1094</v>
      </c>
      <c r="C121" t="s">
        <v>1095</v>
      </c>
      <c r="D121" s="4">
        <v>5</v>
      </c>
      <c r="E121" s="138">
        <v>6</v>
      </c>
      <c r="F121" s="2">
        <f t="shared" si="7"/>
        <v>12</v>
      </c>
      <c r="G121" s="137">
        <f t="shared" si="8"/>
        <v>6</v>
      </c>
      <c r="M121" s="4">
        <v>2</v>
      </c>
      <c r="HQ121" s="4">
        <v>3</v>
      </c>
      <c r="IS121" s="4">
        <v>1</v>
      </c>
    </row>
    <row r="122" spans="1:281" hidden="1">
      <c r="A122" s="4">
        <v>4</v>
      </c>
      <c r="B122" s="4" t="s">
        <v>1096</v>
      </c>
      <c r="C122" t="s">
        <v>1097</v>
      </c>
      <c r="D122" s="4">
        <v>4</v>
      </c>
      <c r="E122" s="138"/>
      <c r="F122" s="2">
        <f t="shared" si="7"/>
        <v>2</v>
      </c>
      <c r="G122" s="137">
        <f t="shared" si="8"/>
        <v>2</v>
      </c>
      <c r="HA122" s="4">
        <v>1</v>
      </c>
      <c r="JB122" s="4">
        <v>1</v>
      </c>
    </row>
    <row r="123" spans="1:281" hidden="1">
      <c r="A123" s="4">
        <v>4</v>
      </c>
      <c r="B123" s="4" t="s">
        <v>1098</v>
      </c>
      <c r="C123" t="s">
        <v>1099</v>
      </c>
      <c r="D123" s="4">
        <v>4</v>
      </c>
      <c r="E123" s="138"/>
      <c r="F123" s="2">
        <f t="shared" si="7"/>
        <v>70</v>
      </c>
      <c r="G123" s="137">
        <f t="shared" si="8"/>
        <v>70</v>
      </c>
      <c r="M123" s="4">
        <v>20</v>
      </c>
      <c r="O123" s="4">
        <v>3</v>
      </c>
      <c r="BG123" s="4">
        <v>17</v>
      </c>
      <c r="CT123" s="4">
        <v>20</v>
      </c>
      <c r="EH123" s="129">
        <v>1</v>
      </c>
      <c r="FR123" s="4">
        <v>3</v>
      </c>
      <c r="JB123" s="4">
        <v>3</v>
      </c>
      <c r="JG123" s="4">
        <v>3</v>
      </c>
    </row>
    <row r="124" spans="1:281" hidden="1">
      <c r="A124" s="4">
        <v>4</v>
      </c>
      <c r="B124" s="4" t="s">
        <v>1100</v>
      </c>
      <c r="C124" t="s">
        <v>1101</v>
      </c>
      <c r="D124" s="4">
        <v>3</v>
      </c>
      <c r="E124" s="138"/>
      <c r="F124" s="2">
        <f t="shared" si="7"/>
        <v>103</v>
      </c>
      <c r="G124" s="137">
        <f t="shared" si="8"/>
        <v>103</v>
      </c>
      <c r="M124" s="4">
        <v>10</v>
      </c>
      <c r="BG124" s="4">
        <v>10</v>
      </c>
      <c r="CT124" s="4">
        <v>68</v>
      </c>
      <c r="CX124" s="4">
        <v>4</v>
      </c>
      <c r="EJ124" s="4">
        <v>1</v>
      </c>
      <c r="FR124" s="4">
        <v>3</v>
      </c>
      <c r="IZ124" s="4">
        <v>4</v>
      </c>
      <c r="JG124" s="4">
        <v>3</v>
      </c>
    </row>
    <row r="125" spans="1:281" hidden="1">
      <c r="A125" s="4">
        <v>4</v>
      </c>
      <c r="B125" s="4" t="s">
        <v>1102</v>
      </c>
      <c r="C125" t="s">
        <v>1103</v>
      </c>
      <c r="D125" s="4">
        <v>3</v>
      </c>
      <c r="E125" s="138"/>
      <c r="F125" s="2">
        <f t="shared" si="7"/>
        <v>111</v>
      </c>
      <c r="G125" s="137">
        <f t="shared" si="8"/>
        <v>111</v>
      </c>
      <c r="M125" s="4">
        <v>44</v>
      </c>
      <c r="BG125" s="4">
        <v>23</v>
      </c>
      <c r="CT125" s="4">
        <v>9</v>
      </c>
      <c r="EJ125" s="4">
        <v>1</v>
      </c>
      <c r="FR125" s="4">
        <v>12</v>
      </c>
      <c r="FU125" s="4">
        <v>1</v>
      </c>
      <c r="HA125" s="4">
        <v>3</v>
      </c>
      <c r="IC125" s="4">
        <v>3</v>
      </c>
      <c r="IZ125" s="4">
        <v>1</v>
      </c>
      <c r="JB125" s="4">
        <v>9</v>
      </c>
      <c r="JF125" s="4">
        <v>1</v>
      </c>
      <c r="JG125" s="4">
        <v>4</v>
      </c>
    </row>
    <row r="126" spans="1:281" hidden="1">
      <c r="A126" s="4">
        <v>4</v>
      </c>
      <c r="B126" s="4" t="s">
        <v>1104</v>
      </c>
      <c r="C126" t="s">
        <v>1105</v>
      </c>
      <c r="D126" s="4">
        <v>3</v>
      </c>
      <c r="E126" s="138"/>
      <c r="F126" s="2">
        <f t="shared" si="7"/>
        <v>1</v>
      </c>
      <c r="G126" s="137">
        <f t="shared" si="8"/>
        <v>1</v>
      </c>
      <c r="M126" s="4">
        <v>1</v>
      </c>
    </row>
    <row r="127" spans="1:281" hidden="1">
      <c r="A127" s="4">
        <v>4</v>
      </c>
      <c r="B127" s="4" t="s">
        <v>1106</v>
      </c>
      <c r="C127" t="s">
        <v>1107</v>
      </c>
      <c r="D127" s="4">
        <v>3</v>
      </c>
      <c r="E127" s="138"/>
      <c r="F127" s="2">
        <f t="shared" si="7"/>
        <v>77</v>
      </c>
      <c r="G127" s="137">
        <f t="shared" si="8"/>
        <v>77</v>
      </c>
      <c r="M127" s="4">
        <v>5</v>
      </c>
      <c r="AR127" s="4">
        <v>30</v>
      </c>
      <c r="BG127" s="4">
        <v>1</v>
      </c>
      <c r="CT127" s="4">
        <v>7</v>
      </c>
      <c r="EJ127" s="4">
        <v>2</v>
      </c>
      <c r="FR127" s="4">
        <v>1</v>
      </c>
      <c r="FU127" s="4">
        <v>5</v>
      </c>
      <c r="HA127" s="4">
        <v>1</v>
      </c>
      <c r="IZ127" s="4">
        <v>4</v>
      </c>
      <c r="JB127" s="4">
        <v>1</v>
      </c>
      <c r="JR127" s="4">
        <v>18</v>
      </c>
      <c r="JU127" s="7">
        <v>2</v>
      </c>
    </row>
    <row r="128" spans="1:281" hidden="1">
      <c r="A128" s="4">
        <v>4</v>
      </c>
      <c r="B128" s="4" t="s">
        <v>1108</v>
      </c>
      <c r="C128" t="s">
        <v>1109</v>
      </c>
      <c r="D128" s="4">
        <v>3</v>
      </c>
      <c r="E128" s="138"/>
      <c r="F128" s="2">
        <f t="shared" si="7"/>
        <v>99</v>
      </c>
      <c r="G128" s="137">
        <f t="shared" si="8"/>
        <v>99</v>
      </c>
      <c r="M128" s="4">
        <v>11</v>
      </c>
      <c r="BG128" s="4">
        <v>23</v>
      </c>
      <c r="CT128" s="4">
        <v>5</v>
      </c>
      <c r="CX128" s="4">
        <v>3</v>
      </c>
      <c r="EH128" s="129">
        <v>1</v>
      </c>
      <c r="EJ128" s="4">
        <v>2</v>
      </c>
      <c r="FR128" s="4">
        <v>22</v>
      </c>
      <c r="HA128" s="4">
        <v>6</v>
      </c>
      <c r="HD128" s="4">
        <v>1</v>
      </c>
      <c r="IC128" s="4">
        <v>13</v>
      </c>
      <c r="IZ128" s="4">
        <v>4</v>
      </c>
      <c r="JB128" s="4">
        <v>7</v>
      </c>
      <c r="JG128" s="4">
        <v>1</v>
      </c>
    </row>
    <row r="129" spans="1:278" hidden="1">
      <c r="A129" s="4">
        <v>4</v>
      </c>
      <c r="B129" s="4" t="s">
        <v>1110</v>
      </c>
      <c r="C129" t="s">
        <v>1111</v>
      </c>
      <c r="D129" s="4">
        <v>3</v>
      </c>
      <c r="E129" s="138"/>
      <c r="F129" s="2">
        <f t="shared" si="7"/>
        <v>1012</v>
      </c>
      <c r="G129" s="137">
        <f t="shared" si="8"/>
        <v>1012</v>
      </c>
      <c r="M129" s="4">
        <v>240</v>
      </c>
      <c r="O129" s="4">
        <v>1</v>
      </c>
      <c r="BG129" s="4">
        <v>116</v>
      </c>
      <c r="BK129" s="4">
        <v>1</v>
      </c>
      <c r="CC129" s="4">
        <v>106</v>
      </c>
      <c r="CT129" s="4">
        <v>80</v>
      </c>
      <c r="EF129" s="4">
        <v>166</v>
      </c>
      <c r="EJ129" s="4">
        <v>6</v>
      </c>
      <c r="FR129" s="4">
        <v>131</v>
      </c>
      <c r="HA129" s="4">
        <v>127</v>
      </c>
      <c r="IC129" s="4">
        <v>8</v>
      </c>
      <c r="IZ129" s="4">
        <v>11</v>
      </c>
      <c r="JB129" s="4">
        <v>4</v>
      </c>
      <c r="JG129" s="4">
        <v>15</v>
      </c>
    </row>
    <row r="130" spans="1:278" hidden="1">
      <c r="A130" s="4">
        <v>4</v>
      </c>
      <c r="B130" s="4" t="s">
        <v>1112</v>
      </c>
      <c r="C130" t="s">
        <v>1113</v>
      </c>
      <c r="D130" s="4">
        <v>3</v>
      </c>
      <c r="E130" s="138"/>
      <c r="F130" s="2">
        <f t="shared" si="7"/>
        <v>33</v>
      </c>
      <c r="G130" s="137">
        <f t="shared" si="8"/>
        <v>33</v>
      </c>
      <c r="M130" s="4">
        <v>17</v>
      </c>
      <c r="O130" s="4">
        <v>2</v>
      </c>
      <c r="AU130" s="4">
        <v>2</v>
      </c>
      <c r="BG130" s="4">
        <v>4</v>
      </c>
      <c r="BY130" s="4">
        <v>2</v>
      </c>
      <c r="DG130" s="4">
        <v>3</v>
      </c>
      <c r="EJ130" s="4">
        <v>1</v>
      </c>
      <c r="IO130" s="4">
        <v>1</v>
      </c>
      <c r="IZ130" s="4">
        <v>1</v>
      </c>
    </row>
    <row r="131" spans="1:278" hidden="1">
      <c r="A131" s="4">
        <v>4</v>
      </c>
      <c r="B131" s="4" t="s">
        <v>1114</v>
      </c>
      <c r="C131" t="s">
        <v>1115</v>
      </c>
      <c r="D131" s="4">
        <v>3</v>
      </c>
      <c r="E131" s="138"/>
      <c r="F131" s="2">
        <f t="shared" si="7"/>
        <v>20</v>
      </c>
      <c r="G131" s="137">
        <f t="shared" si="8"/>
        <v>20</v>
      </c>
      <c r="M131" s="4">
        <v>20</v>
      </c>
    </row>
    <row r="132" spans="1:278" hidden="1">
      <c r="A132" s="4">
        <v>4</v>
      </c>
      <c r="B132" s="4" t="s">
        <v>1116</v>
      </c>
      <c r="C132" t="s">
        <v>1117</v>
      </c>
      <c r="D132" s="4">
        <v>3</v>
      </c>
      <c r="E132" s="138">
        <v>1</v>
      </c>
      <c r="F132" s="2">
        <f t="shared" si="7"/>
        <v>144</v>
      </c>
      <c r="G132" s="137">
        <f t="shared" si="8"/>
        <v>143</v>
      </c>
      <c r="M132" s="4">
        <v>13</v>
      </c>
      <c r="O132" s="4">
        <v>1</v>
      </c>
      <c r="U132" s="4">
        <v>3</v>
      </c>
      <c r="BG132" s="4">
        <v>6</v>
      </c>
      <c r="BK132" s="4">
        <v>10</v>
      </c>
      <c r="CT132" s="4">
        <v>17</v>
      </c>
      <c r="EJ132" s="4">
        <v>8</v>
      </c>
      <c r="EL132" s="4">
        <v>2</v>
      </c>
      <c r="FR132" s="4">
        <v>12</v>
      </c>
      <c r="FU132" s="4">
        <v>1</v>
      </c>
      <c r="HA132" s="4">
        <v>16</v>
      </c>
      <c r="HD132" s="4">
        <v>4</v>
      </c>
      <c r="HH132" s="4">
        <v>1</v>
      </c>
      <c r="IC132" s="4">
        <v>11</v>
      </c>
      <c r="IZ132" s="4">
        <v>19</v>
      </c>
      <c r="JB132" s="4">
        <v>5</v>
      </c>
      <c r="JG132" s="4">
        <v>14</v>
      </c>
    </row>
    <row r="133" spans="1:278" hidden="1">
      <c r="A133" s="4">
        <v>4</v>
      </c>
      <c r="B133" s="4" t="s">
        <v>1118</v>
      </c>
      <c r="C133" t="s">
        <v>1119</v>
      </c>
      <c r="D133" s="4">
        <v>3</v>
      </c>
      <c r="E133" s="138"/>
      <c r="F133" s="2">
        <f t="shared" si="7"/>
        <v>618</v>
      </c>
      <c r="G133" s="137">
        <f t="shared" si="8"/>
        <v>618</v>
      </c>
      <c r="M133" s="4">
        <v>82</v>
      </c>
      <c r="U133" s="4">
        <v>14</v>
      </c>
      <c r="BG133" s="4">
        <v>15</v>
      </c>
      <c r="BK133" s="4">
        <v>7</v>
      </c>
      <c r="BL133" s="4">
        <v>1</v>
      </c>
      <c r="CT133" s="4">
        <v>31</v>
      </c>
      <c r="EJ133" s="4">
        <v>42</v>
      </c>
      <c r="EL133" s="4">
        <v>4</v>
      </c>
      <c r="FQ133" s="4">
        <v>248</v>
      </c>
      <c r="FR133" s="4">
        <v>27</v>
      </c>
      <c r="HA133" s="4">
        <v>35</v>
      </c>
      <c r="HD133" s="4">
        <v>22</v>
      </c>
      <c r="IC133" s="4">
        <v>26</v>
      </c>
      <c r="IF133" s="4">
        <v>1</v>
      </c>
      <c r="IZ133" s="4">
        <v>14</v>
      </c>
      <c r="JB133" s="4">
        <v>15</v>
      </c>
      <c r="JG133" s="4">
        <v>33</v>
      </c>
      <c r="JM133" s="4">
        <v>1</v>
      </c>
    </row>
    <row r="134" spans="1:278" hidden="1">
      <c r="A134" s="4">
        <v>4</v>
      </c>
      <c r="B134" s="4" t="s">
        <v>1120</v>
      </c>
      <c r="C134" t="s">
        <v>1121</v>
      </c>
      <c r="D134" s="4">
        <v>2</v>
      </c>
      <c r="E134" s="138"/>
      <c r="F134" s="2">
        <f t="shared" si="7"/>
        <v>239</v>
      </c>
      <c r="G134" s="137">
        <f t="shared" si="8"/>
        <v>239</v>
      </c>
      <c r="M134" s="4">
        <v>62</v>
      </c>
      <c r="O134" s="4">
        <v>3</v>
      </c>
      <c r="U134" s="4">
        <v>3</v>
      </c>
      <c r="BG134" s="4">
        <v>8</v>
      </c>
      <c r="BK134" s="4">
        <v>9</v>
      </c>
      <c r="BL134" s="4">
        <v>2</v>
      </c>
      <c r="CT134" s="4">
        <v>21</v>
      </c>
      <c r="CX134" s="4">
        <v>2</v>
      </c>
      <c r="EJ134" s="4">
        <v>6</v>
      </c>
      <c r="EL134" s="4">
        <v>4</v>
      </c>
      <c r="EN134" s="4">
        <v>1</v>
      </c>
      <c r="FQ134" s="4">
        <v>12</v>
      </c>
      <c r="FR134" s="4">
        <v>38</v>
      </c>
      <c r="HA134" s="4">
        <v>4</v>
      </c>
      <c r="HD134" s="4">
        <v>3</v>
      </c>
      <c r="HH134" s="4">
        <v>1</v>
      </c>
      <c r="IC134" s="4">
        <v>21</v>
      </c>
      <c r="IF134" s="4">
        <v>1</v>
      </c>
      <c r="IZ134" s="4">
        <v>14</v>
      </c>
      <c r="JB134" s="4">
        <v>5</v>
      </c>
      <c r="JC134" s="4">
        <v>2</v>
      </c>
      <c r="JG134" s="4">
        <v>17</v>
      </c>
    </row>
    <row r="135" spans="1:278" hidden="1">
      <c r="A135" s="4">
        <v>4</v>
      </c>
      <c r="B135" s="4" t="s">
        <v>1122</v>
      </c>
      <c r="C135" t="s">
        <v>1123</v>
      </c>
      <c r="D135" s="4">
        <v>3</v>
      </c>
      <c r="E135" s="138">
        <v>3</v>
      </c>
      <c r="F135" s="2">
        <f t="shared" si="7"/>
        <v>58</v>
      </c>
      <c r="G135" s="137">
        <f t="shared" si="8"/>
        <v>55</v>
      </c>
      <c r="M135" s="4">
        <v>14</v>
      </c>
      <c r="BG135" s="4">
        <v>4</v>
      </c>
      <c r="BL135" s="4">
        <v>1</v>
      </c>
      <c r="CT135" s="4">
        <v>2</v>
      </c>
      <c r="EJ135" s="4">
        <v>2</v>
      </c>
      <c r="EL135" s="4">
        <v>2</v>
      </c>
      <c r="EN135" s="4">
        <v>1</v>
      </c>
      <c r="FR135" s="4">
        <v>6</v>
      </c>
      <c r="FU135" s="4">
        <v>3</v>
      </c>
      <c r="FV135" s="4">
        <v>1</v>
      </c>
      <c r="HA135" s="4">
        <v>5</v>
      </c>
      <c r="IC135" s="4">
        <v>1</v>
      </c>
      <c r="IG135" s="4">
        <v>1</v>
      </c>
      <c r="IZ135" s="4">
        <v>6</v>
      </c>
      <c r="JB135" s="4">
        <v>4</v>
      </c>
      <c r="JG135" s="4">
        <v>2</v>
      </c>
    </row>
    <row r="136" spans="1:278" hidden="1">
      <c r="A136" s="4">
        <v>4</v>
      </c>
      <c r="B136" s="4" t="s">
        <v>1124</v>
      </c>
      <c r="C136" t="s">
        <v>1125</v>
      </c>
      <c r="D136" s="4">
        <v>3</v>
      </c>
      <c r="E136" s="138">
        <v>10</v>
      </c>
      <c r="F136" s="2">
        <f t="shared" ref="F136:F199" si="9">E136+G136</f>
        <v>214</v>
      </c>
      <c r="G136" s="137">
        <f t="shared" ref="G136:G199" si="10">SUM(H136:JU136)</f>
        <v>204</v>
      </c>
      <c r="M136" s="4">
        <v>3</v>
      </c>
      <c r="U136" s="4">
        <v>23</v>
      </c>
      <c r="BK136" s="4">
        <v>43</v>
      </c>
      <c r="CT136" s="4">
        <v>3</v>
      </c>
      <c r="CX136" s="4">
        <v>1</v>
      </c>
      <c r="EJ136" s="4">
        <v>7</v>
      </c>
      <c r="EL136" s="4">
        <v>4</v>
      </c>
      <c r="FQ136" s="4">
        <v>20</v>
      </c>
      <c r="FR136" s="4">
        <v>7</v>
      </c>
      <c r="HA136" s="4">
        <v>2</v>
      </c>
      <c r="HD136" s="4">
        <v>2</v>
      </c>
      <c r="HH136" s="4">
        <v>1</v>
      </c>
      <c r="IC136" s="4">
        <v>2</v>
      </c>
      <c r="IZ136" s="4">
        <v>7</v>
      </c>
      <c r="JB136" s="4">
        <v>1</v>
      </c>
      <c r="JG136" s="4">
        <v>78</v>
      </c>
    </row>
    <row r="137" spans="1:278" hidden="1">
      <c r="A137" s="4">
        <v>4</v>
      </c>
      <c r="B137" s="4" t="s">
        <v>1126</v>
      </c>
      <c r="C137" t="s">
        <v>1127</v>
      </c>
      <c r="D137" s="4">
        <v>3</v>
      </c>
      <c r="E137" s="138"/>
      <c r="F137" s="2">
        <f t="shared" si="9"/>
        <v>110</v>
      </c>
      <c r="G137" s="137">
        <f t="shared" si="10"/>
        <v>110</v>
      </c>
      <c r="M137" s="4">
        <v>25</v>
      </c>
      <c r="U137" s="4">
        <v>4</v>
      </c>
      <c r="BF137" s="4">
        <v>2</v>
      </c>
      <c r="BG137" s="4">
        <v>1</v>
      </c>
      <c r="BK137" s="4">
        <v>12</v>
      </c>
      <c r="CT137" s="4">
        <v>4</v>
      </c>
      <c r="EJ137" s="4">
        <v>2</v>
      </c>
      <c r="FQ137" s="4">
        <v>1</v>
      </c>
      <c r="FR137" s="4">
        <v>9</v>
      </c>
      <c r="HA137" s="4">
        <v>8</v>
      </c>
      <c r="HD137" s="4">
        <v>11</v>
      </c>
      <c r="IC137" s="4">
        <v>5</v>
      </c>
      <c r="IZ137" s="4">
        <v>9</v>
      </c>
      <c r="JG137" s="4">
        <v>17</v>
      </c>
    </row>
    <row r="138" spans="1:278" hidden="1">
      <c r="A138" s="4">
        <v>4</v>
      </c>
      <c r="B138" s="4" t="s">
        <v>1128</v>
      </c>
      <c r="C138" t="s">
        <v>1129</v>
      </c>
      <c r="D138" s="4">
        <v>3</v>
      </c>
      <c r="E138" s="138">
        <v>13</v>
      </c>
      <c r="F138" s="2">
        <f t="shared" si="9"/>
        <v>153</v>
      </c>
      <c r="G138" s="137">
        <f t="shared" si="10"/>
        <v>140</v>
      </c>
      <c r="M138" s="4">
        <v>3</v>
      </c>
      <c r="U138" s="4">
        <v>2</v>
      </c>
      <c r="BP138" s="4">
        <v>1</v>
      </c>
      <c r="CT138" s="4">
        <v>10</v>
      </c>
      <c r="EJ138" s="4">
        <v>1</v>
      </c>
      <c r="FR138" s="4">
        <v>70</v>
      </c>
      <c r="HA138" s="4">
        <v>1</v>
      </c>
      <c r="HD138" s="4">
        <v>17</v>
      </c>
      <c r="HH138" s="4">
        <v>3</v>
      </c>
      <c r="HQ138" s="4">
        <v>9</v>
      </c>
      <c r="IC138" s="4">
        <v>4</v>
      </c>
      <c r="IS138" s="4">
        <v>1</v>
      </c>
      <c r="IZ138" s="4">
        <v>10</v>
      </c>
      <c r="JG138" s="4">
        <v>8</v>
      </c>
    </row>
    <row r="139" spans="1:278" hidden="1">
      <c r="A139" s="4">
        <v>4</v>
      </c>
      <c r="B139" s="4" t="s">
        <v>1130</v>
      </c>
      <c r="C139" t="s">
        <v>1131</v>
      </c>
      <c r="D139" s="4">
        <v>3</v>
      </c>
      <c r="E139" s="138"/>
      <c r="F139" s="2">
        <f t="shared" si="9"/>
        <v>74</v>
      </c>
      <c r="G139" s="137">
        <f t="shared" si="10"/>
        <v>74</v>
      </c>
      <c r="M139" s="4">
        <v>1</v>
      </c>
      <c r="U139" s="4">
        <v>1</v>
      </c>
      <c r="BK139" s="4">
        <v>46</v>
      </c>
      <c r="CT139" s="4">
        <v>2</v>
      </c>
      <c r="EJ139" s="4">
        <v>1</v>
      </c>
      <c r="FR139" s="4">
        <v>3</v>
      </c>
      <c r="HD139" s="4">
        <v>9</v>
      </c>
      <c r="IZ139" s="4">
        <v>5</v>
      </c>
      <c r="JG139" s="4">
        <v>6</v>
      </c>
    </row>
    <row r="140" spans="1:278" hidden="1">
      <c r="A140" s="4">
        <v>4</v>
      </c>
      <c r="B140" s="4" t="s">
        <v>1132</v>
      </c>
      <c r="C140" t="s">
        <v>1133</v>
      </c>
      <c r="D140" s="4">
        <v>3</v>
      </c>
      <c r="E140" s="138"/>
      <c r="F140" s="2">
        <f t="shared" si="9"/>
        <v>206</v>
      </c>
      <c r="G140" s="137">
        <f t="shared" si="10"/>
        <v>206</v>
      </c>
      <c r="M140" s="4">
        <v>13</v>
      </c>
      <c r="O140" s="4">
        <v>1</v>
      </c>
      <c r="U140" s="4">
        <v>1</v>
      </c>
      <c r="BG140" s="4">
        <v>3</v>
      </c>
      <c r="BK140" s="4">
        <v>19</v>
      </c>
      <c r="BL140" s="4">
        <v>1</v>
      </c>
      <c r="CT140" s="4">
        <v>8</v>
      </c>
      <c r="EJ140" s="4">
        <v>6</v>
      </c>
      <c r="FQ140" s="4">
        <v>122</v>
      </c>
      <c r="FR140" s="4">
        <v>6</v>
      </c>
      <c r="HA140" s="4">
        <v>4</v>
      </c>
      <c r="HD140" s="4">
        <v>5</v>
      </c>
      <c r="IC140" s="4">
        <v>6</v>
      </c>
      <c r="IZ140" s="4">
        <v>2</v>
      </c>
      <c r="JB140" s="4">
        <v>5</v>
      </c>
      <c r="JG140" s="4">
        <v>3</v>
      </c>
      <c r="JR140" s="4">
        <v>1</v>
      </c>
    </row>
    <row r="141" spans="1:278" hidden="1">
      <c r="A141" s="4">
        <v>4</v>
      </c>
      <c r="B141" s="4" t="s">
        <v>1134</v>
      </c>
      <c r="C141" t="s">
        <v>1135</v>
      </c>
      <c r="D141" s="4">
        <v>3</v>
      </c>
      <c r="E141" s="138">
        <v>28</v>
      </c>
      <c r="F141" s="2">
        <f t="shared" si="9"/>
        <v>489</v>
      </c>
      <c r="G141" s="137">
        <f t="shared" si="10"/>
        <v>461</v>
      </c>
      <c r="M141" s="4">
        <v>2</v>
      </c>
      <c r="U141" s="4">
        <v>89</v>
      </c>
      <c r="BG141" s="4">
        <v>3</v>
      </c>
      <c r="BK141" s="4">
        <v>202</v>
      </c>
      <c r="EL141" s="4">
        <v>1</v>
      </c>
      <c r="FQ141" s="4">
        <v>3</v>
      </c>
      <c r="GO141" s="4">
        <v>1</v>
      </c>
      <c r="HA141" s="4">
        <v>1</v>
      </c>
      <c r="HD141" s="4">
        <v>2</v>
      </c>
      <c r="IZ141" s="4">
        <v>139</v>
      </c>
      <c r="JG141" s="4">
        <v>18</v>
      </c>
    </row>
    <row r="142" spans="1:278" hidden="1">
      <c r="A142" s="4">
        <v>4</v>
      </c>
      <c r="B142" s="4" t="s">
        <v>1136</v>
      </c>
      <c r="C142" t="s">
        <v>1137</v>
      </c>
      <c r="D142" s="4">
        <v>3</v>
      </c>
      <c r="E142" s="138"/>
      <c r="F142" s="2">
        <f t="shared" si="9"/>
        <v>386</v>
      </c>
      <c r="G142" s="137">
        <f t="shared" si="10"/>
        <v>386</v>
      </c>
      <c r="M142" s="4">
        <v>51</v>
      </c>
      <c r="O142" s="4">
        <v>2</v>
      </c>
      <c r="U142" s="4">
        <v>4</v>
      </c>
      <c r="BF142" s="4">
        <v>1</v>
      </c>
      <c r="BG142" s="4">
        <v>4</v>
      </c>
      <c r="BK142" s="4">
        <v>138</v>
      </c>
      <c r="BL142" s="4">
        <v>2</v>
      </c>
      <c r="BO142" s="4">
        <v>2</v>
      </c>
      <c r="BS142" s="4">
        <v>1</v>
      </c>
      <c r="BY142" s="4">
        <v>7</v>
      </c>
      <c r="CT142" s="4">
        <v>18</v>
      </c>
      <c r="CX142" s="4">
        <v>2</v>
      </c>
      <c r="DZ142" s="4">
        <v>1</v>
      </c>
      <c r="EJ142" s="4">
        <v>5</v>
      </c>
      <c r="EL142" s="4">
        <v>2</v>
      </c>
      <c r="EM142" s="4">
        <v>3</v>
      </c>
      <c r="EN142" s="4">
        <v>7</v>
      </c>
      <c r="FQ142" s="4">
        <v>9</v>
      </c>
      <c r="FR142" s="4">
        <v>16</v>
      </c>
      <c r="FT142" s="4">
        <v>2</v>
      </c>
      <c r="FU142" s="4">
        <v>2</v>
      </c>
      <c r="FV142" s="4">
        <v>1</v>
      </c>
      <c r="HA142" s="4">
        <v>8</v>
      </c>
      <c r="HD142" s="4">
        <v>2</v>
      </c>
      <c r="HH142" s="4">
        <v>3</v>
      </c>
      <c r="HQ142" s="4">
        <v>13</v>
      </c>
      <c r="IA142" s="129">
        <v>18</v>
      </c>
      <c r="IC142" s="4">
        <v>9</v>
      </c>
      <c r="IZ142" s="4">
        <v>23</v>
      </c>
      <c r="JB142" s="4">
        <v>9</v>
      </c>
      <c r="JC142" s="4">
        <v>4</v>
      </c>
      <c r="JF142" s="4">
        <v>5</v>
      </c>
      <c r="JG142" s="4">
        <v>6</v>
      </c>
      <c r="JR142" s="4">
        <v>6</v>
      </c>
    </row>
    <row r="143" spans="1:278" hidden="1">
      <c r="A143" s="4">
        <v>4</v>
      </c>
      <c r="B143" s="4" t="s">
        <v>1138</v>
      </c>
      <c r="C143" t="s">
        <v>1139</v>
      </c>
      <c r="D143" s="4">
        <v>3</v>
      </c>
      <c r="E143" s="138"/>
      <c r="F143" s="2">
        <f t="shared" si="9"/>
        <v>150</v>
      </c>
      <c r="G143" s="137">
        <f t="shared" si="10"/>
        <v>150</v>
      </c>
      <c r="M143" s="4">
        <v>42</v>
      </c>
      <c r="O143" s="4">
        <v>1</v>
      </c>
      <c r="AR143" s="4">
        <v>1</v>
      </c>
      <c r="BG143" s="4">
        <v>6</v>
      </c>
      <c r="BK143" s="4">
        <v>11</v>
      </c>
      <c r="BS143" s="4">
        <v>1</v>
      </c>
      <c r="CT143" s="4">
        <v>7</v>
      </c>
      <c r="CX143" s="4">
        <v>1</v>
      </c>
      <c r="EJ143" s="4">
        <v>8</v>
      </c>
      <c r="EN143" s="4">
        <v>1</v>
      </c>
      <c r="FR143" s="4">
        <v>23</v>
      </c>
      <c r="HA143" s="4">
        <v>7</v>
      </c>
      <c r="HD143" s="4">
        <v>3</v>
      </c>
      <c r="HH143" s="4">
        <v>1</v>
      </c>
      <c r="IC143" s="4">
        <v>8</v>
      </c>
      <c r="IZ143" s="4">
        <v>12</v>
      </c>
      <c r="JB143" s="4">
        <v>4</v>
      </c>
      <c r="JC143" s="4">
        <v>1</v>
      </c>
      <c r="JG143" s="4">
        <v>12</v>
      </c>
    </row>
    <row r="144" spans="1:278" hidden="1">
      <c r="A144" s="4">
        <v>4</v>
      </c>
      <c r="B144" s="4" t="s">
        <v>1140</v>
      </c>
      <c r="C144" t="s">
        <v>1141</v>
      </c>
      <c r="D144" s="4">
        <v>3</v>
      </c>
      <c r="E144" s="138"/>
      <c r="F144" s="2">
        <f t="shared" si="9"/>
        <v>24</v>
      </c>
      <c r="G144" s="137">
        <f t="shared" si="10"/>
        <v>24</v>
      </c>
      <c r="M144" s="4">
        <v>1</v>
      </c>
      <c r="BG144" s="4">
        <v>5</v>
      </c>
      <c r="CT144" s="4">
        <v>4</v>
      </c>
      <c r="EJ144" s="4">
        <v>4</v>
      </c>
      <c r="FR144" s="4">
        <v>3</v>
      </c>
      <c r="HA144" s="4">
        <v>1</v>
      </c>
      <c r="IC144" s="4">
        <v>1</v>
      </c>
      <c r="IZ144" s="4">
        <v>1</v>
      </c>
      <c r="JB144" s="4">
        <v>1</v>
      </c>
      <c r="JG144" s="4">
        <v>3</v>
      </c>
    </row>
    <row r="145" spans="1:280">
      <c r="A145" s="4">
        <v>4</v>
      </c>
      <c r="B145" s="4" t="s">
        <v>1142</v>
      </c>
      <c r="C145" t="s">
        <v>1143</v>
      </c>
      <c r="D145" s="4">
        <v>1</v>
      </c>
      <c r="E145" s="138">
        <v>1446</v>
      </c>
      <c r="F145" s="2">
        <f t="shared" si="9"/>
        <v>68790</v>
      </c>
      <c r="G145" s="137">
        <f t="shared" si="10"/>
        <v>67344</v>
      </c>
      <c r="M145" s="4">
        <v>2349</v>
      </c>
      <c r="O145" s="4">
        <v>473</v>
      </c>
      <c r="T145" s="4">
        <v>1149</v>
      </c>
      <c r="U145" s="4">
        <v>693</v>
      </c>
      <c r="AD145" s="4">
        <v>3</v>
      </c>
      <c r="AE145" s="4">
        <v>75</v>
      </c>
      <c r="AR145" s="4">
        <v>4430</v>
      </c>
      <c r="AU145" s="4">
        <v>932</v>
      </c>
      <c r="AZ145" s="4">
        <v>2383</v>
      </c>
      <c r="BD145" s="4">
        <v>243</v>
      </c>
      <c r="BG145" s="4">
        <v>1293</v>
      </c>
      <c r="BK145" s="4">
        <v>2135</v>
      </c>
      <c r="BO145" s="4">
        <v>906</v>
      </c>
      <c r="BX145" s="4">
        <v>751</v>
      </c>
      <c r="BY145" s="4">
        <v>379</v>
      </c>
      <c r="CC145" s="4">
        <v>1375</v>
      </c>
      <c r="CT145" s="4">
        <v>2136</v>
      </c>
      <c r="CX145" s="4">
        <v>618</v>
      </c>
      <c r="DD145" s="4">
        <v>1204</v>
      </c>
      <c r="DG145" s="4">
        <v>2256</v>
      </c>
      <c r="DH145" s="4">
        <v>1544</v>
      </c>
      <c r="DU145" s="4">
        <v>310</v>
      </c>
      <c r="EC145" s="4">
        <v>24</v>
      </c>
      <c r="EF145" s="4">
        <v>6087</v>
      </c>
      <c r="EJ145" s="4">
        <v>1736</v>
      </c>
      <c r="EL145" s="4">
        <v>719</v>
      </c>
      <c r="ES145" s="4">
        <v>906</v>
      </c>
      <c r="ET145" s="4">
        <v>301</v>
      </c>
      <c r="EU145" s="4">
        <v>1310</v>
      </c>
      <c r="EW145" s="4">
        <v>1514</v>
      </c>
      <c r="FA145" s="4">
        <v>1628</v>
      </c>
      <c r="FK145" s="4">
        <v>891</v>
      </c>
      <c r="FR145" s="4">
        <v>1326</v>
      </c>
      <c r="FU145" s="4">
        <v>1972</v>
      </c>
      <c r="FV145" s="4">
        <v>777</v>
      </c>
      <c r="GU145" s="4">
        <v>65</v>
      </c>
      <c r="HA145" s="4">
        <v>2548</v>
      </c>
      <c r="HC145" s="4">
        <v>357</v>
      </c>
      <c r="HD145" s="4">
        <v>946</v>
      </c>
      <c r="HE145" s="4">
        <v>18</v>
      </c>
      <c r="HQ145" s="4">
        <v>2074</v>
      </c>
      <c r="HY145" s="4">
        <v>792</v>
      </c>
      <c r="HZ145" s="4">
        <v>656</v>
      </c>
      <c r="IA145" s="129">
        <v>1420</v>
      </c>
      <c r="IC145" s="4">
        <v>662</v>
      </c>
      <c r="IG145" s="4">
        <v>1082</v>
      </c>
      <c r="IO145" s="4">
        <v>5</v>
      </c>
      <c r="IP145" s="4">
        <v>278</v>
      </c>
      <c r="IR145" s="4">
        <v>663</v>
      </c>
      <c r="IS145" s="4">
        <v>1781</v>
      </c>
      <c r="IZ145" s="4">
        <v>1173</v>
      </c>
      <c r="JB145" s="4">
        <v>1061</v>
      </c>
      <c r="JF145" s="4">
        <v>732</v>
      </c>
      <c r="JG145" s="4">
        <v>441</v>
      </c>
      <c r="JR145" s="4">
        <v>2493</v>
      </c>
      <c r="JT145" s="4">
        <v>1269</v>
      </c>
    </row>
    <row r="146" spans="1:280">
      <c r="A146" s="4">
        <v>4</v>
      </c>
      <c r="B146" s="4" t="s">
        <v>1144</v>
      </c>
      <c r="C146" t="s">
        <v>1145</v>
      </c>
      <c r="D146" s="4">
        <v>1</v>
      </c>
      <c r="E146" s="138"/>
      <c r="F146" s="2">
        <f t="shared" si="9"/>
        <v>158</v>
      </c>
      <c r="G146" s="137">
        <f t="shared" si="10"/>
        <v>158</v>
      </c>
      <c r="M146" s="4">
        <v>11</v>
      </c>
      <c r="BG146" s="4">
        <v>13</v>
      </c>
      <c r="CC146" s="4">
        <v>1</v>
      </c>
      <c r="CT146" s="4">
        <v>34</v>
      </c>
      <c r="CX146" s="4">
        <v>1</v>
      </c>
      <c r="EF146" s="4">
        <v>13</v>
      </c>
      <c r="EJ146" s="4">
        <v>7</v>
      </c>
      <c r="EL146" s="4">
        <v>1</v>
      </c>
      <c r="FR146" s="4">
        <v>13</v>
      </c>
      <c r="FU146" s="4">
        <v>1</v>
      </c>
      <c r="HA146" s="4">
        <v>3</v>
      </c>
      <c r="IC146" s="4">
        <v>1</v>
      </c>
      <c r="IG146" s="4">
        <v>1</v>
      </c>
      <c r="IZ146" s="4">
        <v>57</v>
      </c>
      <c r="JB146" s="4">
        <v>1</v>
      </c>
    </row>
    <row r="147" spans="1:280">
      <c r="A147" s="4">
        <v>4</v>
      </c>
      <c r="B147" s="4" t="s">
        <v>1146</v>
      </c>
      <c r="C147" t="s">
        <v>1147</v>
      </c>
      <c r="D147" s="4">
        <v>1</v>
      </c>
      <c r="E147" s="138"/>
      <c r="F147" s="2">
        <f t="shared" si="9"/>
        <v>96</v>
      </c>
      <c r="G147" s="137">
        <f t="shared" si="10"/>
        <v>96</v>
      </c>
      <c r="M147" s="4">
        <v>3</v>
      </c>
      <c r="U147" s="4">
        <v>1</v>
      </c>
      <c r="AZ147" s="4">
        <v>1</v>
      </c>
      <c r="BG147" s="4">
        <v>2</v>
      </c>
      <c r="BK147" s="4">
        <v>7</v>
      </c>
      <c r="BY147" s="4">
        <v>17</v>
      </c>
      <c r="CE147" s="4">
        <v>1</v>
      </c>
      <c r="DD147" s="4">
        <v>3</v>
      </c>
      <c r="DG147" s="4">
        <v>16</v>
      </c>
      <c r="HA147" s="4">
        <v>4</v>
      </c>
      <c r="IA147" s="129">
        <v>35</v>
      </c>
      <c r="IR147" s="4">
        <v>2</v>
      </c>
      <c r="IS147" s="4">
        <v>3</v>
      </c>
      <c r="IZ147" s="4">
        <v>1</v>
      </c>
    </row>
    <row r="148" spans="1:280">
      <c r="A148" s="4">
        <v>4</v>
      </c>
      <c r="B148" s="4" t="s">
        <v>1148</v>
      </c>
      <c r="C148" t="s">
        <v>1149</v>
      </c>
      <c r="D148" s="4">
        <v>1</v>
      </c>
      <c r="E148" s="138">
        <v>39</v>
      </c>
      <c r="F148" s="2">
        <f t="shared" si="9"/>
        <v>7429</v>
      </c>
      <c r="G148" s="137">
        <f t="shared" si="10"/>
        <v>7390</v>
      </c>
      <c r="M148" s="4">
        <v>294</v>
      </c>
      <c r="O148" s="4">
        <v>66</v>
      </c>
      <c r="U148" s="4">
        <v>109</v>
      </c>
      <c r="AE148" s="4">
        <v>79</v>
      </c>
      <c r="AR148" s="4">
        <v>225</v>
      </c>
      <c r="AU148" s="4">
        <v>78</v>
      </c>
      <c r="AZ148" s="4">
        <v>231</v>
      </c>
      <c r="BD148" s="4">
        <v>17</v>
      </c>
      <c r="BG148" s="4">
        <v>291</v>
      </c>
      <c r="BH148" s="4">
        <v>2</v>
      </c>
      <c r="BK148" s="4">
        <v>221</v>
      </c>
      <c r="BO148" s="4">
        <v>35</v>
      </c>
      <c r="BY148" s="4">
        <v>57</v>
      </c>
      <c r="CC148" s="4">
        <v>3</v>
      </c>
      <c r="CT148" s="4">
        <v>240</v>
      </c>
      <c r="CX148" s="4">
        <v>142</v>
      </c>
      <c r="DA148" s="4">
        <v>110</v>
      </c>
      <c r="DD148" s="4">
        <v>182</v>
      </c>
      <c r="DG148" s="4">
        <v>543</v>
      </c>
      <c r="DH148" s="4">
        <v>33</v>
      </c>
      <c r="DU148" s="4">
        <v>5</v>
      </c>
      <c r="EF148" s="4">
        <v>168</v>
      </c>
      <c r="EJ148" s="4">
        <v>333</v>
      </c>
      <c r="EL148" s="4">
        <v>235</v>
      </c>
      <c r="ES148" s="4">
        <v>169</v>
      </c>
      <c r="ET148" s="4">
        <v>2</v>
      </c>
      <c r="EU148" s="4">
        <v>7</v>
      </c>
      <c r="EW148" s="4">
        <v>4</v>
      </c>
      <c r="FA148" s="4">
        <v>73</v>
      </c>
      <c r="FK148" s="4">
        <v>18</v>
      </c>
      <c r="FR148" s="4">
        <v>216</v>
      </c>
      <c r="FS148" s="4">
        <v>21</v>
      </c>
      <c r="FU148" s="4">
        <v>457</v>
      </c>
      <c r="FV148" s="4">
        <v>15</v>
      </c>
      <c r="GU148" s="4">
        <v>8</v>
      </c>
      <c r="GZ148" s="129">
        <v>5</v>
      </c>
      <c r="HA148" s="4">
        <v>367</v>
      </c>
      <c r="HC148" s="4">
        <v>66</v>
      </c>
      <c r="HD148" s="4">
        <v>89</v>
      </c>
      <c r="HQ148" s="4">
        <v>35</v>
      </c>
      <c r="HY148" s="4">
        <v>53</v>
      </c>
      <c r="HZ148" s="4">
        <v>24</v>
      </c>
      <c r="IA148" s="129">
        <v>187</v>
      </c>
      <c r="IC148" s="4">
        <v>127</v>
      </c>
      <c r="IG148" s="4">
        <v>127</v>
      </c>
      <c r="IR148" s="4">
        <v>147</v>
      </c>
      <c r="IS148" s="4">
        <v>205</v>
      </c>
      <c r="IZ148" s="4">
        <v>119</v>
      </c>
      <c r="JB148" s="4">
        <v>113</v>
      </c>
      <c r="JF148" s="4">
        <v>347</v>
      </c>
      <c r="JG148" s="4">
        <v>132</v>
      </c>
      <c r="JR148" s="4">
        <v>516</v>
      </c>
      <c r="JT148" s="4">
        <v>42</v>
      </c>
    </row>
    <row r="149" spans="1:280">
      <c r="A149" s="4">
        <v>4</v>
      </c>
      <c r="B149" s="4" t="s">
        <v>1150</v>
      </c>
      <c r="C149" t="s">
        <v>1151</v>
      </c>
      <c r="D149" s="4">
        <v>1</v>
      </c>
      <c r="E149" s="138"/>
      <c r="F149" s="2">
        <f t="shared" si="9"/>
        <v>2419</v>
      </c>
      <c r="G149" s="137">
        <f t="shared" si="10"/>
        <v>2419</v>
      </c>
      <c r="M149" s="4">
        <v>224</v>
      </c>
      <c r="O149" s="4">
        <v>56</v>
      </c>
      <c r="T149" s="4">
        <v>146</v>
      </c>
      <c r="U149" s="4">
        <v>1</v>
      </c>
      <c r="AE149" s="4">
        <v>224</v>
      </c>
      <c r="AR149" s="4">
        <v>15</v>
      </c>
      <c r="AU149" s="4">
        <v>6</v>
      </c>
      <c r="AZ149" s="4">
        <v>22</v>
      </c>
      <c r="BD149" s="4">
        <v>2</v>
      </c>
      <c r="BG149" s="4">
        <v>156</v>
      </c>
      <c r="BK149" s="4">
        <v>96</v>
      </c>
      <c r="BO149" s="4">
        <v>7</v>
      </c>
      <c r="BY149" s="4">
        <v>4</v>
      </c>
      <c r="CC149" s="4">
        <v>1</v>
      </c>
      <c r="CT149" s="4">
        <v>87</v>
      </c>
      <c r="CX149" s="4">
        <v>18</v>
      </c>
      <c r="DD149" s="4">
        <v>7</v>
      </c>
      <c r="DG149" s="4">
        <v>149</v>
      </c>
      <c r="DL149" s="4">
        <v>13</v>
      </c>
      <c r="EF149" s="4">
        <v>15</v>
      </c>
      <c r="EJ149" s="4">
        <v>66</v>
      </c>
      <c r="EL149" s="4">
        <v>4</v>
      </c>
      <c r="ES149" s="4">
        <v>1</v>
      </c>
      <c r="EU149" s="4">
        <v>218</v>
      </c>
      <c r="EW149" s="4">
        <v>17</v>
      </c>
      <c r="FR149" s="4">
        <v>162</v>
      </c>
      <c r="FU149" s="4">
        <v>25</v>
      </c>
      <c r="FV149" s="4">
        <v>8</v>
      </c>
      <c r="HA149" s="4">
        <v>203</v>
      </c>
      <c r="HD149" s="4">
        <v>24</v>
      </c>
      <c r="HQ149" s="4">
        <v>29</v>
      </c>
      <c r="HY149" s="4">
        <v>6</v>
      </c>
      <c r="HZ149" s="4">
        <v>6</v>
      </c>
      <c r="IC149" s="4">
        <v>18</v>
      </c>
      <c r="IG149" s="4">
        <v>33</v>
      </c>
      <c r="IS149" s="4">
        <v>7</v>
      </c>
      <c r="IZ149" s="4">
        <v>53</v>
      </c>
      <c r="JB149" s="4">
        <v>37</v>
      </c>
      <c r="JF149" s="4">
        <v>25</v>
      </c>
      <c r="JG149" s="4">
        <v>5</v>
      </c>
      <c r="JR149" s="4">
        <v>121</v>
      </c>
      <c r="JT149" s="4">
        <v>102</v>
      </c>
    </row>
    <row r="150" spans="1:280">
      <c r="A150" s="4">
        <v>4</v>
      </c>
      <c r="B150" s="4" t="s">
        <v>1152</v>
      </c>
      <c r="C150" t="s">
        <v>1153</v>
      </c>
      <c r="D150" s="4">
        <v>1</v>
      </c>
      <c r="E150" s="138">
        <v>4</v>
      </c>
      <c r="F150" s="2">
        <f t="shared" si="9"/>
        <v>1730</v>
      </c>
      <c r="G150" s="137">
        <f t="shared" si="10"/>
        <v>1726</v>
      </c>
      <c r="M150" s="4">
        <v>388</v>
      </c>
      <c r="O150" s="4">
        <v>36</v>
      </c>
      <c r="AR150" s="4">
        <v>70</v>
      </c>
      <c r="AZ150" s="4">
        <v>81</v>
      </c>
      <c r="BG150" s="4">
        <v>82</v>
      </c>
      <c r="BK150" s="4">
        <v>100</v>
      </c>
      <c r="CT150" s="4">
        <v>169</v>
      </c>
      <c r="CX150" s="4">
        <v>18</v>
      </c>
      <c r="DD150" s="4">
        <v>1</v>
      </c>
      <c r="DG150" s="4">
        <v>148</v>
      </c>
      <c r="EF150" s="4">
        <v>28</v>
      </c>
      <c r="EJ150" s="4">
        <v>94</v>
      </c>
      <c r="EL150" s="4">
        <v>4</v>
      </c>
      <c r="FA150" s="4">
        <v>32</v>
      </c>
      <c r="FR150" s="4">
        <v>114</v>
      </c>
      <c r="HA150" s="4">
        <v>48</v>
      </c>
      <c r="HD150" s="4">
        <v>1</v>
      </c>
      <c r="HQ150" s="4">
        <v>10</v>
      </c>
      <c r="IC150" s="4">
        <v>30</v>
      </c>
      <c r="IS150" s="4">
        <v>1</v>
      </c>
      <c r="IZ150" s="4">
        <v>6</v>
      </c>
      <c r="JB150" s="4">
        <v>116</v>
      </c>
      <c r="JG150" s="4">
        <v>50</v>
      </c>
      <c r="JR150" s="4">
        <v>99</v>
      </c>
    </row>
    <row r="151" spans="1:280">
      <c r="A151" s="4">
        <v>4</v>
      </c>
      <c r="B151" s="4" t="s">
        <v>1154</v>
      </c>
      <c r="C151" t="s">
        <v>1155</v>
      </c>
      <c r="D151" s="4">
        <v>1</v>
      </c>
      <c r="E151" s="138">
        <v>31</v>
      </c>
      <c r="F151" s="2">
        <f t="shared" si="9"/>
        <v>13378</v>
      </c>
      <c r="G151" s="137">
        <f t="shared" si="10"/>
        <v>13347</v>
      </c>
      <c r="M151" s="4">
        <v>731</v>
      </c>
      <c r="O151" s="4">
        <v>61</v>
      </c>
      <c r="T151" s="4">
        <v>286</v>
      </c>
      <c r="U151" s="4">
        <v>369</v>
      </c>
      <c r="AE151" s="4">
        <v>166</v>
      </c>
      <c r="AR151" s="4">
        <v>642</v>
      </c>
      <c r="AU151" s="4">
        <v>512</v>
      </c>
      <c r="AZ151" s="4">
        <v>465</v>
      </c>
      <c r="BD151" s="4">
        <v>48</v>
      </c>
      <c r="BG151" s="4">
        <v>238</v>
      </c>
      <c r="BK151" s="4">
        <v>233</v>
      </c>
      <c r="BO151" s="4">
        <v>96</v>
      </c>
      <c r="BX151" s="4">
        <v>55</v>
      </c>
      <c r="BY151" s="4">
        <v>76</v>
      </c>
      <c r="CC151" s="4">
        <v>181</v>
      </c>
      <c r="CT151" s="4">
        <v>380</v>
      </c>
      <c r="CX151" s="4">
        <v>67</v>
      </c>
      <c r="DA151" s="4">
        <v>3</v>
      </c>
      <c r="DD151" s="4">
        <v>164</v>
      </c>
      <c r="DG151" s="4">
        <v>320</v>
      </c>
      <c r="DH151" s="4">
        <v>119</v>
      </c>
      <c r="DU151" s="4">
        <v>4</v>
      </c>
      <c r="EF151" s="4">
        <v>619</v>
      </c>
      <c r="EJ151" s="4">
        <v>297</v>
      </c>
      <c r="EL151" s="4">
        <v>84</v>
      </c>
      <c r="ES151" s="4">
        <v>56</v>
      </c>
      <c r="EU151" s="4">
        <v>185</v>
      </c>
      <c r="EW151" s="4">
        <v>115</v>
      </c>
      <c r="FA151" s="4">
        <v>162</v>
      </c>
      <c r="FK151" s="4">
        <v>106</v>
      </c>
      <c r="FR151" s="4">
        <v>430</v>
      </c>
      <c r="FU151" s="4">
        <v>737</v>
      </c>
      <c r="FV151" s="4">
        <v>83</v>
      </c>
      <c r="GU151" s="4">
        <v>2</v>
      </c>
      <c r="HA151" s="4">
        <v>462</v>
      </c>
      <c r="HC151" s="4">
        <v>81</v>
      </c>
      <c r="HD151" s="4">
        <v>18</v>
      </c>
      <c r="HQ151" s="4">
        <v>940</v>
      </c>
      <c r="HY151" s="4">
        <v>9</v>
      </c>
      <c r="HZ151" s="4">
        <v>88</v>
      </c>
      <c r="IA151" s="129">
        <v>268</v>
      </c>
      <c r="IC151" s="4">
        <v>214</v>
      </c>
      <c r="IG151" s="4">
        <v>321</v>
      </c>
      <c r="IP151" s="4">
        <v>50</v>
      </c>
      <c r="IR151" s="4">
        <v>259</v>
      </c>
      <c r="IS151" s="4">
        <v>553</v>
      </c>
      <c r="IZ151" s="4">
        <v>300</v>
      </c>
      <c r="JB151" s="4">
        <v>237</v>
      </c>
      <c r="JF151" s="4">
        <v>212</v>
      </c>
      <c r="JG151" s="4">
        <v>103</v>
      </c>
      <c r="JR151" s="4">
        <v>803</v>
      </c>
      <c r="JT151" s="4">
        <v>337</v>
      </c>
    </row>
    <row r="152" spans="1:280">
      <c r="A152" s="4">
        <v>4</v>
      </c>
      <c r="B152" s="4" t="s">
        <v>1156</v>
      </c>
      <c r="C152" t="s">
        <v>1157</v>
      </c>
      <c r="D152" s="4">
        <v>1</v>
      </c>
      <c r="E152" s="138"/>
      <c r="F152" s="2">
        <f t="shared" si="9"/>
        <v>226</v>
      </c>
      <c r="G152" s="137">
        <f t="shared" si="10"/>
        <v>226</v>
      </c>
      <c r="AR152" s="4">
        <v>126</v>
      </c>
      <c r="AU152" s="4">
        <v>2</v>
      </c>
      <c r="AZ152" s="4">
        <v>1</v>
      </c>
      <c r="BY152" s="4">
        <v>9</v>
      </c>
      <c r="DG152" s="4">
        <v>13</v>
      </c>
      <c r="DU152" s="4">
        <v>10</v>
      </c>
      <c r="EF152" s="4">
        <v>27</v>
      </c>
      <c r="JR152" s="4">
        <v>35</v>
      </c>
      <c r="JT152" s="4">
        <v>3</v>
      </c>
    </row>
    <row r="153" spans="1:280">
      <c r="A153" s="4">
        <v>4</v>
      </c>
      <c r="B153" s="4" t="s">
        <v>1158</v>
      </c>
      <c r="C153" t="s">
        <v>1159</v>
      </c>
      <c r="D153" s="4">
        <v>1</v>
      </c>
      <c r="E153" s="138">
        <v>143</v>
      </c>
      <c r="F153" s="2">
        <f t="shared" si="9"/>
        <v>86497</v>
      </c>
      <c r="G153" s="137">
        <f t="shared" si="10"/>
        <v>86354</v>
      </c>
      <c r="M153" s="4">
        <v>13974</v>
      </c>
      <c r="O153" s="4">
        <v>668</v>
      </c>
      <c r="T153" s="4">
        <v>1160</v>
      </c>
      <c r="U153" s="4">
        <v>2369</v>
      </c>
      <c r="AE153" s="4">
        <v>1687</v>
      </c>
      <c r="AR153" s="4">
        <v>505</v>
      </c>
      <c r="AZ153" s="4">
        <v>157</v>
      </c>
      <c r="BG153" s="4">
        <v>6377</v>
      </c>
      <c r="BK153" s="4">
        <v>4996</v>
      </c>
      <c r="CT153" s="4">
        <v>3073</v>
      </c>
      <c r="CX153" s="4">
        <v>7</v>
      </c>
      <c r="DD153" s="4">
        <v>1853</v>
      </c>
      <c r="DG153" s="4">
        <v>2935</v>
      </c>
      <c r="EF153" s="4">
        <v>221</v>
      </c>
      <c r="EJ153" s="4">
        <v>6529</v>
      </c>
      <c r="EL153" s="4">
        <v>5382</v>
      </c>
      <c r="FR153" s="4">
        <v>2220</v>
      </c>
      <c r="FU153" s="4">
        <v>5029</v>
      </c>
      <c r="HA153" s="4">
        <v>8634</v>
      </c>
      <c r="HC153" s="4">
        <v>1</v>
      </c>
      <c r="HD153" s="4">
        <v>105</v>
      </c>
      <c r="HQ153" s="4">
        <v>1191</v>
      </c>
      <c r="IA153" s="129">
        <v>22</v>
      </c>
      <c r="IC153" s="4">
        <v>5296</v>
      </c>
      <c r="IZ153" s="4">
        <v>4025</v>
      </c>
      <c r="JB153" s="4">
        <v>2823</v>
      </c>
      <c r="JG153" s="4">
        <v>3000</v>
      </c>
      <c r="JR153" s="4">
        <v>1584</v>
      </c>
      <c r="JT153" s="4">
        <v>531</v>
      </c>
    </row>
    <row r="154" spans="1:280">
      <c r="A154" s="4">
        <v>4</v>
      </c>
      <c r="B154" s="4" t="s">
        <v>1160</v>
      </c>
      <c r="C154" t="s">
        <v>1161</v>
      </c>
      <c r="D154" s="4">
        <v>1</v>
      </c>
      <c r="E154" s="138"/>
      <c r="F154" s="2">
        <f t="shared" si="9"/>
        <v>74</v>
      </c>
      <c r="G154" s="137">
        <f t="shared" si="10"/>
        <v>74</v>
      </c>
      <c r="M154" s="4">
        <v>4</v>
      </c>
      <c r="O154" s="4">
        <v>2</v>
      </c>
      <c r="BG154" s="4">
        <v>2</v>
      </c>
      <c r="BK154" s="4">
        <v>4</v>
      </c>
      <c r="CT154" s="4">
        <v>6</v>
      </c>
      <c r="CX154" s="4">
        <v>1</v>
      </c>
      <c r="DD154" s="4">
        <v>6</v>
      </c>
      <c r="EJ154" s="4">
        <v>1</v>
      </c>
      <c r="FR154" s="4">
        <v>8</v>
      </c>
      <c r="FU154" s="4">
        <v>2</v>
      </c>
      <c r="HD154" s="4">
        <v>2</v>
      </c>
      <c r="IC154" s="4">
        <v>2</v>
      </c>
      <c r="IZ154" s="4">
        <v>4</v>
      </c>
      <c r="JB154" s="4">
        <v>1</v>
      </c>
      <c r="JF154" s="4">
        <v>28</v>
      </c>
      <c r="JG154" s="4">
        <v>1</v>
      </c>
    </row>
    <row r="155" spans="1:280">
      <c r="A155" s="4">
        <v>4</v>
      </c>
      <c r="B155" s="4" t="s">
        <v>1162</v>
      </c>
      <c r="C155" t="s">
        <v>1163</v>
      </c>
      <c r="D155" s="4">
        <v>1</v>
      </c>
      <c r="E155" s="138"/>
      <c r="F155" s="2">
        <f t="shared" si="9"/>
        <v>224</v>
      </c>
      <c r="G155" s="137">
        <f t="shared" si="10"/>
        <v>224</v>
      </c>
      <c r="M155" s="4">
        <v>4</v>
      </c>
      <c r="BG155" s="4">
        <v>6</v>
      </c>
      <c r="BY155" s="4">
        <v>28</v>
      </c>
      <c r="CT155" s="4">
        <v>18</v>
      </c>
      <c r="DG155" s="4">
        <v>33</v>
      </c>
      <c r="FR155" s="4">
        <v>1</v>
      </c>
      <c r="HA155" s="4">
        <v>121</v>
      </c>
      <c r="HY155" s="4">
        <v>3</v>
      </c>
      <c r="IS155" s="4">
        <v>5</v>
      </c>
      <c r="IZ155" s="4">
        <v>3</v>
      </c>
      <c r="JB155" s="4">
        <v>2</v>
      </c>
    </row>
    <row r="156" spans="1:280">
      <c r="A156" s="4">
        <v>4</v>
      </c>
      <c r="B156" s="4" t="s">
        <v>1164</v>
      </c>
      <c r="C156" t="s">
        <v>1165</v>
      </c>
      <c r="D156" s="4">
        <v>1</v>
      </c>
      <c r="E156" s="138"/>
      <c r="F156" s="2">
        <f t="shared" si="9"/>
        <v>1873</v>
      </c>
      <c r="G156" s="137">
        <f t="shared" si="10"/>
        <v>1873</v>
      </c>
      <c r="J156" s="4">
        <v>3</v>
      </c>
      <c r="M156" s="4">
        <v>48</v>
      </c>
      <c r="U156" s="4">
        <v>17</v>
      </c>
      <c r="AE156" s="4">
        <v>649</v>
      </c>
      <c r="AU156" s="4">
        <v>445</v>
      </c>
      <c r="AZ156" s="4">
        <v>113</v>
      </c>
      <c r="BG156" s="4">
        <v>42</v>
      </c>
      <c r="BN156" s="4">
        <v>6</v>
      </c>
      <c r="CX156" s="4">
        <v>3</v>
      </c>
      <c r="EJ156" s="4">
        <v>35</v>
      </c>
      <c r="EL156" s="4">
        <v>8</v>
      </c>
      <c r="EM156" s="4">
        <v>1</v>
      </c>
      <c r="EN156" s="4">
        <v>1</v>
      </c>
      <c r="FT156" s="4">
        <v>1</v>
      </c>
      <c r="FX156" s="4">
        <v>2</v>
      </c>
      <c r="GA156" s="4">
        <v>1</v>
      </c>
      <c r="HA156" s="4">
        <v>72</v>
      </c>
      <c r="IC156" s="4">
        <v>2</v>
      </c>
      <c r="IF156" s="4">
        <v>7</v>
      </c>
      <c r="IZ156" s="4">
        <v>353</v>
      </c>
      <c r="JB156" s="4">
        <v>63</v>
      </c>
      <c r="JF156" s="4">
        <v>1</v>
      </c>
    </row>
    <row r="157" spans="1:280">
      <c r="A157" s="4">
        <v>4</v>
      </c>
      <c r="B157" s="4" t="s">
        <v>1166</v>
      </c>
      <c r="C157" t="s">
        <v>1167</v>
      </c>
      <c r="D157" s="4">
        <v>1</v>
      </c>
      <c r="E157" s="138"/>
      <c r="F157" s="2">
        <f t="shared" si="9"/>
        <v>68</v>
      </c>
      <c r="G157" s="137">
        <f t="shared" si="10"/>
        <v>68</v>
      </c>
      <c r="DG157" s="4">
        <v>68</v>
      </c>
    </row>
    <row r="158" spans="1:280">
      <c r="A158" s="4">
        <v>4</v>
      </c>
      <c r="B158" s="4" t="s">
        <v>1168</v>
      </c>
      <c r="C158" t="s">
        <v>1169</v>
      </c>
      <c r="D158" s="4">
        <v>1</v>
      </c>
      <c r="E158" s="138"/>
      <c r="F158" s="2">
        <f t="shared" si="9"/>
        <v>12065</v>
      </c>
      <c r="G158" s="137">
        <f t="shared" si="10"/>
        <v>12065</v>
      </c>
      <c r="M158" s="4">
        <v>788</v>
      </c>
      <c r="O158" s="4">
        <v>126</v>
      </c>
      <c r="T158" s="4">
        <v>931</v>
      </c>
      <c r="U158" s="4">
        <v>116</v>
      </c>
      <c r="AR158" s="4">
        <v>195</v>
      </c>
      <c r="AZ158" s="4">
        <v>2</v>
      </c>
      <c r="BG158" s="4">
        <v>612</v>
      </c>
      <c r="BK158" s="4">
        <v>274</v>
      </c>
      <c r="CC158" s="4">
        <v>27</v>
      </c>
      <c r="CT158" s="4">
        <v>428</v>
      </c>
      <c r="CX158" s="4">
        <v>58</v>
      </c>
      <c r="DA158" s="4">
        <v>103</v>
      </c>
      <c r="DD158" s="4">
        <v>222</v>
      </c>
      <c r="DG158" s="4">
        <v>361</v>
      </c>
      <c r="DL158" s="4">
        <v>28</v>
      </c>
      <c r="DU158" s="4">
        <v>2</v>
      </c>
      <c r="EJ158" s="4">
        <v>680</v>
      </c>
      <c r="EL158" s="4">
        <v>593</v>
      </c>
      <c r="EW158" s="4">
        <v>220</v>
      </c>
      <c r="FQ158" s="4">
        <v>85</v>
      </c>
      <c r="FR158" s="4">
        <v>1019</v>
      </c>
      <c r="FU158" s="4">
        <v>1995</v>
      </c>
      <c r="HA158" s="4">
        <v>1292</v>
      </c>
      <c r="HD158" s="4">
        <v>111</v>
      </c>
      <c r="HQ158" s="4">
        <v>145</v>
      </c>
      <c r="HY158" s="4">
        <v>61</v>
      </c>
      <c r="IC158" s="4">
        <v>618</v>
      </c>
      <c r="IG158" s="4">
        <v>224</v>
      </c>
      <c r="IO158" s="4">
        <v>1</v>
      </c>
      <c r="IZ158" s="4">
        <v>170</v>
      </c>
      <c r="JB158" s="4">
        <v>132</v>
      </c>
      <c r="JF158" s="4">
        <v>38</v>
      </c>
      <c r="JG158" s="4">
        <v>22</v>
      </c>
      <c r="JR158" s="4">
        <v>327</v>
      </c>
      <c r="JT158" s="4">
        <v>59</v>
      </c>
    </row>
    <row r="159" spans="1:280" hidden="1">
      <c r="A159" s="4">
        <v>5</v>
      </c>
      <c r="B159" s="4" t="s">
        <v>1170</v>
      </c>
      <c r="C159" t="s">
        <v>1171</v>
      </c>
      <c r="D159" s="4">
        <v>4</v>
      </c>
      <c r="E159" s="138"/>
      <c r="F159" s="2">
        <f t="shared" si="9"/>
        <v>122</v>
      </c>
      <c r="G159" s="137">
        <f t="shared" si="10"/>
        <v>122</v>
      </c>
      <c r="L159" s="4">
        <v>2</v>
      </c>
      <c r="M159" s="4">
        <v>7</v>
      </c>
      <c r="O159" s="4">
        <v>13</v>
      </c>
      <c r="U159" s="4">
        <v>2</v>
      </c>
      <c r="BG159" s="4">
        <v>1</v>
      </c>
      <c r="CT159" s="4">
        <v>4</v>
      </c>
      <c r="CU159" s="4">
        <v>23</v>
      </c>
      <c r="DD159" s="4">
        <v>1</v>
      </c>
      <c r="EJ159" s="4">
        <v>2</v>
      </c>
      <c r="EL159" s="4">
        <v>11</v>
      </c>
      <c r="FR159" s="4">
        <v>6</v>
      </c>
      <c r="FU159" s="4">
        <v>4</v>
      </c>
      <c r="HA159" s="4">
        <v>5</v>
      </c>
      <c r="HF159" s="4">
        <v>1</v>
      </c>
      <c r="HR159" s="4">
        <v>1</v>
      </c>
      <c r="IZ159" s="4">
        <v>9</v>
      </c>
      <c r="JB159" s="4">
        <v>16</v>
      </c>
      <c r="JF159" s="4">
        <v>1</v>
      </c>
      <c r="JG159" s="4">
        <v>13</v>
      </c>
    </row>
    <row r="160" spans="1:280" hidden="1">
      <c r="A160" s="4">
        <v>5</v>
      </c>
      <c r="B160" s="4" t="s">
        <v>1172</v>
      </c>
      <c r="C160" t="s">
        <v>1173</v>
      </c>
      <c r="D160" s="4">
        <v>4</v>
      </c>
      <c r="E160" s="138"/>
      <c r="F160" s="2">
        <f t="shared" si="9"/>
        <v>129</v>
      </c>
      <c r="G160" s="137">
        <f t="shared" si="10"/>
        <v>129</v>
      </c>
      <c r="M160" s="4">
        <v>20</v>
      </c>
      <c r="O160" s="4">
        <v>11</v>
      </c>
      <c r="U160" s="4">
        <v>10</v>
      </c>
      <c r="BG160" s="4">
        <v>8</v>
      </c>
      <c r="CT160" s="4">
        <v>2</v>
      </c>
      <c r="CU160" s="4">
        <v>2</v>
      </c>
      <c r="EL160" s="4">
        <v>13</v>
      </c>
      <c r="FR160" s="4">
        <v>6</v>
      </c>
      <c r="FU160" s="4">
        <v>1</v>
      </c>
      <c r="HA160" s="4">
        <v>4</v>
      </c>
      <c r="JB160" s="4">
        <v>2</v>
      </c>
      <c r="JG160" s="4">
        <v>50</v>
      </c>
    </row>
    <row r="161" spans="1:267" hidden="1">
      <c r="A161" s="4">
        <v>5</v>
      </c>
      <c r="B161" s="4" t="s">
        <v>1174</v>
      </c>
      <c r="C161" t="s">
        <v>1175</v>
      </c>
      <c r="D161" s="4">
        <v>4</v>
      </c>
      <c r="E161" s="138"/>
      <c r="F161" s="2">
        <f t="shared" si="9"/>
        <v>92</v>
      </c>
      <c r="G161" s="137">
        <f t="shared" si="10"/>
        <v>92</v>
      </c>
      <c r="M161" s="4">
        <v>16</v>
      </c>
      <c r="O161" s="4">
        <v>1</v>
      </c>
      <c r="U161" s="4">
        <v>1</v>
      </c>
      <c r="BG161" s="4">
        <v>7</v>
      </c>
      <c r="CT161" s="4">
        <v>29</v>
      </c>
      <c r="CU161" s="4">
        <v>3</v>
      </c>
      <c r="CX161" s="4">
        <v>4</v>
      </c>
      <c r="EJ161" s="4">
        <v>1</v>
      </c>
      <c r="EL161" s="4">
        <v>6</v>
      </c>
      <c r="FR161" s="4">
        <v>4</v>
      </c>
      <c r="HA161" s="4">
        <v>8</v>
      </c>
      <c r="HD161" s="4">
        <v>1</v>
      </c>
      <c r="JB161" s="4">
        <v>8</v>
      </c>
      <c r="JG161" s="4">
        <v>3</v>
      </c>
    </row>
    <row r="162" spans="1:267" hidden="1">
      <c r="A162" s="4">
        <v>5</v>
      </c>
      <c r="B162" s="4" t="s">
        <v>1176</v>
      </c>
      <c r="C162" t="s">
        <v>1177</v>
      </c>
      <c r="D162" s="4">
        <v>4</v>
      </c>
      <c r="E162" s="138"/>
      <c r="F162" s="2">
        <f t="shared" si="9"/>
        <v>4</v>
      </c>
      <c r="G162" s="137">
        <f t="shared" si="10"/>
        <v>4</v>
      </c>
      <c r="M162" s="4">
        <v>3</v>
      </c>
      <c r="U162" s="4">
        <v>1</v>
      </c>
    </row>
    <row r="163" spans="1:267" hidden="1">
      <c r="A163" s="4">
        <v>5</v>
      </c>
      <c r="B163" s="4" t="s">
        <v>1178</v>
      </c>
      <c r="C163" t="s">
        <v>1179</v>
      </c>
      <c r="D163" s="4">
        <v>4</v>
      </c>
      <c r="E163" s="138"/>
      <c r="F163" s="2">
        <f t="shared" si="9"/>
        <v>39</v>
      </c>
      <c r="G163" s="137">
        <f t="shared" si="10"/>
        <v>39</v>
      </c>
      <c r="M163" s="4">
        <v>23</v>
      </c>
      <c r="O163" s="4">
        <v>3</v>
      </c>
      <c r="CT163" s="4">
        <v>3</v>
      </c>
      <c r="IZ163" s="4">
        <v>2</v>
      </c>
      <c r="JB163" s="4">
        <v>1</v>
      </c>
      <c r="JG163" s="4">
        <v>7</v>
      </c>
    </row>
    <row r="164" spans="1:267" hidden="1">
      <c r="A164" s="4">
        <v>5</v>
      </c>
      <c r="B164" s="4" t="s">
        <v>1180</v>
      </c>
      <c r="C164" t="s">
        <v>1181</v>
      </c>
      <c r="D164" s="4">
        <v>4</v>
      </c>
      <c r="E164" s="138"/>
      <c r="F164" s="2">
        <f t="shared" si="9"/>
        <v>62</v>
      </c>
      <c r="G164" s="137">
        <f t="shared" si="10"/>
        <v>62</v>
      </c>
      <c r="M164" s="4">
        <v>9</v>
      </c>
      <c r="O164" s="4">
        <v>3</v>
      </c>
      <c r="U164" s="4">
        <v>2</v>
      </c>
      <c r="BG164" s="4">
        <v>1</v>
      </c>
      <c r="CE164" s="4">
        <v>2</v>
      </c>
      <c r="CT164" s="4">
        <v>9</v>
      </c>
      <c r="CU164" s="4">
        <v>2</v>
      </c>
      <c r="CX164" s="4">
        <v>4</v>
      </c>
      <c r="EJ164" s="4">
        <v>2</v>
      </c>
      <c r="EL164" s="4">
        <v>4</v>
      </c>
      <c r="FR164" s="4">
        <v>3</v>
      </c>
      <c r="HA164" s="4">
        <v>9</v>
      </c>
      <c r="HD164" s="4">
        <v>1</v>
      </c>
      <c r="JB164" s="4">
        <v>5</v>
      </c>
      <c r="JG164" s="4">
        <v>6</v>
      </c>
    </row>
    <row r="165" spans="1:267" hidden="1">
      <c r="A165" s="4">
        <v>5</v>
      </c>
      <c r="B165" s="4" t="s">
        <v>1182</v>
      </c>
      <c r="C165" t="s">
        <v>1183</v>
      </c>
      <c r="D165" s="4">
        <v>4</v>
      </c>
      <c r="E165" s="138"/>
      <c r="F165" s="2">
        <f t="shared" si="9"/>
        <v>3</v>
      </c>
      <c r="G165" s="137">
        <f t="shared" si="10"/>
        <v>3</v>
      </c>
      <c r="M165" s="4">
        <v>1</v>
      </c>
      <c r="FR165" s="4">
        <v>1</v>
      </c>
      <c r="JG165" s="4">
        <v>1</v>
      </c>
    </row>
    <row r="166" spans="1:267" hidden="1">
      <c r="A166" s="4">
        <v>5</v>
      </c>
      <c r="B166" s="4" t="s">
        <v>1184</v>
      </c>
      <c r="C166" t="s">
        <v>1185</v>
      </c>
      <c r="D166" s="4">
        <v>4</v>
      </c>
      <c r="E166" s="138"/>
      <c r="F166" s="2">
        <f t="shared" si="9"/>
        <v>5</v>
      </c>
      <c r="G166" s="137">
        <f t="shared" si="10"/>
        <v>5</v>
      </c>
      <c r="M166" s="4">
        <v>1</v>
      </c>
      <c r="JG166" s="4">
        <v>4</v>
      </c>
    </row>
    <row r="167" spans="1:267" hidden="1">
      <c r="A167" s="4">
        <v>5</v>
      </c>
      <c r="B167" s="4" t="s">
        <v>1186</v>
      </c>
      <c r="C167" t="s">
        <v>1187</v>
      </c>
      <c r="D167" s="4">
        <v>4</v>
      </c>
      <c r="E167" s="138"/>
      <c r="F167" s="2">
        <f t="shared" si="9"/>
        <v>45</v>
      </c>
      <c r="G167" s="137">
        <f t="shared" si="10"/>
        <v>45</v>
      </c>
      <c r="M167" s="4">
        <v>32</v>
      </c>
      <c r="O167" s="4">
        <v>1</v>
      </c>
      <c r="CT167" s="4">
        <v>7</v>
      </c>
      <c r="JG167" s="4">
        <v>5</v>
      </c>
    </row>
    <row r="168" spans="1:267" hidden="1">
      <c r="A168" s="4">
        <v>5</v>
      </c>
      <c r="B168" s="4" t="s">
        <v>1188</v>
      </c>
      <c r="C168" t="s">
        <v>1189</v>
      </c>
      <c r="D168" s="4">
        <v>4</v>
      </c>
      <c r="E168" s="138"/>
      <c r="F168" s="2">
        <f t="shared" si="9"/>
        <v>174</v>
      </c>
      <c r="G168" s="137">
        <f t="shared" si="10"/>
        <v>174</v>
      </c>
      <c r="M168" s="4">
        <v>61</v>
      </c>
      <c r="O168" s="4">
        <v>23</v>
      </c>
      <c r="U168" s="4">
        <v>5</v>
      </c>
      <c r="AE168" s="4">
        <v>1</v>
      </c>
      <c r="BG168" s="4">
        <v>12</v>
      </c>
      <c r="BL168" s="4">
        <v>1</v>
      </c>
      <c r="BO168" s="4">
        <v>2</v>
      </c>
      <c r="CT168" s="4">
        <v>1</v>
      </c>
      <c r="CU168" s="4">
        <v>10</v>
      </c>
      <c r="CZ168" s="4">
        <v>1</v>
      </c>
      <c r="EJ168" s="4">
        <v>6</v>
      </c>
      <c r="EL168" s="4">
        <v>3</v>
      </c>
      <c r="FQ168" s="4">
        <v>5</v>
      </c>
      <c r="FR168" s="4">
        <v>5</v>
      </c>
      <c r="FU168" s="4">
        <v>2</v>
      </c>
      <c r="HD168" s="4">
        <v>1</v>
      </c>
      <c r="HE168" s="4">
        <v>1</v>
      </c>
      <c r="IZ168" s="4">
        <v>1</v>
      </c>
      <c r="JB168" s="4">
        <v>7</v>
      </c>
      <c r="JE168" s="4">
        <v>1</v>
      </c>
      <c r="JF168" s="4">
        <v>1</v>
      </c>
      <c r="JG168" s="4">
        <v>24</v>
      </c>
    </row>
    <row r="169" spans="1:267" hidden="1">
      <c r="A169" s="4">
        <v>5</v>
      </c>
      <c r="B169" s="4" t="s">
        <v>1190</v>
      </c>
      <c r="C169" t="s">
        <v>1191</v>
      </c>
      <c r="D169" s="4">
        <v>4</v>
      </c>
      <c r="E169" s="138"/>
      <c r="F169" s="2">
        <f t="shared" si="9"/>
        <v>462</v>
      </c>
      <c r="G169" s="137">
        <f t="shared" si="10"/>
        <v>462</v>
      </c>
      <c r="L169" s="4">
        <v>25</v>
      </c>
      <c r="M169" s="4">
        <v>62</v>
      </c>
      <c r="O169" s="4">
        <v>10</v>
      </c>
      <c r="U169" s="4">
        <v>21</v>
      </c>
      <c r="BG169" s="4">
        <v>63</v>
      </c>
      <c r="BO169" s="4">
        <v>1</v>
      </c>
      <c r="CT169" s="4">
        <v>30</v>
      </c>
      <c r="CU169" s="4">
        <v>20</v>
      </c>
      <c r="CX169" s="4">
        <v>2</v>
      </c>
      <c r="EH169" s="129">
        <v>23</v>
      </c>
      <c r="EJ169" s="4">
        <v>7</v>
      </c>
      <c r="EL169" s="4">
        <v>24</v>
      </c>
      <c r="FR169" s="4">
        <v>36</v>
      </c>
      <c r="FU169" s="4">
        <v>5</v>
      </c>
      <c r="HA169" s="4">
        <v>11</v>
      </c>
      <c r="HD169" s="4">
        <v>1</v>
      </c>
      <c r="IC169" s="4">
        <v>1</v>
      </c>
      <c r="IZ169" s="4">
        <v>10</v>
      </c>
      <c r="JB169" s="4">
        <v>51</v>
      </c>
      <c r="JG169" s="4">
        <v>59</v>
      </c>
    </row>
    <row r="170" spans="1:267" hidden="1">
      <c r="A170" s="4">
        <v>5</v>
      </c>
      <c r="B170" s="4" t="s">
        <v>1192</v>
      </c>
      <c r="C170" t="s">
        <v>1193</v>
      </c>
      <c r="D170" s="4">
        <v>4</v>
      </c>
      <c r="E170" s="138"/>
      <c r="F170" s="2">
        <f t="shared" si="9"/>
        <v>43</v>
      </c>
      <c r="G170" s="137">
        <f t="shared" si="10"/>
        <v>43</v>
      </c>
      <c r="L170" s="4">
        <v>6</v>
      </c>
      <c r="M170" s="4">
        <v>14</v>
      </c>
      <c r="BG170" s="4">
        <v>4</v>
      </c>
      <c r="CT170" s="4">
        <v>9</v>
      </c>
      <c r="EL170" s="4">
        <v>2</v>
      </c>
      <c r="FR170" s="4">
        <v>2</v>
      </c>
      <c r="FU170" s="4">
        <v>1</v>
      </c>
      <c r="FY170" s="4">
        <v>1</v>
      </c>
      <c r="HA170" s="4">
        <v>1</v>
      </c>
      <c r="JB170" s="4">
        <v>3</v>
      </c>
    </row>
    <row r="171" spans="1:267" hidden="1">
      <c r="A171" s="4">
        <v>5</v>
      </c>
      <c r="B171" s="4" t="s">
        <v>1194</v>
      </c>
      <c r="C171" t="s">
        <v>1195</v>
      </c>
      <c r="D171" s="4">
        <v>4</v>
      </c>
      <c r="E171" s="138">
        <v>12</v>
      </c>
      <c r="F171" s="2">
        <f t="shared" si="9"/>
        <v>623</v>
      </c>
      <c r="G171" s="137">
        <f t="shared" si="10"/>
        <v>611</v>
      </c>
      <c r="M171" s="4">
        <v>434</v>
      </c>
      <c r="O171" s="4">
        <v>1</v>
      </c>
      <c r="U171" s="4">
        <v>38</v>
      </c>
      <c r="AQ171" s="4">
        <v>2</v>
      </c>
      <c r="BG171" s="4">
        <v>8</v>
      </c>
      <c r="CT171" s="4">
        <v>10</v>
      </c>
      <c r="CU171" s="4">
        <v>1</v>
      </c>
      <c r="CX171" s="4">
        <v>13</v>
      </c>
      <c r="DD171" s="4">
        <v>3</v>
      </c>
      <c r="DX171" s="4">
        <v>2</v>
      </c>
      <c r="EH171" s="129">
        <v>8</v>
      </c>
      <c r="EJ171" s="4">
        <v>25</v>
      </c>
      <c r="EL171" s="4">
        <v>11</v>
      </c>
      <c r="FR171" s="4">
        <v>10</v>
      </c>
      <c r="FS171" s="4">
        <v>6</v>
      </c>
      <c r="FU171" s="4">
        <v>11</v>
      </c>
      <c r="HA171" s="4">
        <v>1</v>
      </c>
      <c r="HC171" s="4">
        <v>3</v>
      </c>
      <c r="IC171" s="4">
        <v>2</v>
      </c>
      <c r="IZ171" s="4">
        <v>5</v>
      </c>
      <c r="JB171" s="4">
        <v>1</v>
      </c>
      <c r="JF171" s="4">
        <v>1</v>
      </c>
      <c r="JG171" s="4">
        <v>15</v>
      </c>
    </row>
    <row r="172" spans="1:267" hidden="1">
      <c r="A172" s="4">
        <v>5</v>
      </c>
      <c r="B172" s="4" t="s">
        <v>1196</v>
      </c>
      <c r="C172" t="s">
        <v>1197</v>
      </c>
      <c r="D172" s="4">
        <v>4</v>
      </c>
      <c r="E172" s="138"/>
      <c r="F172" s="2">
        <f t="shared" si="9"/>
        <v>15</v>
      </c>
      <c r="G172" s="137">
        <f t="shared" si="10"/>
        <v>15</v>
      </c>
      <c r="L172" s="4">
        <v>1</v>
      </c>
      <c r="M172" s="4">
        <v>2</v>
      </c>
      <c r="O172" s="4">
        <v>2</v>
      </c>
      <c r="U172" s="4">
        <v>1</v>
      </c>
      <c r="BG172" s="4">
        <v>3</v>
      </c>
      <c r="EJ172" s="4">
        <v>1</v>
      </c>
      <c r="IZ172" s="4">
        <v>1</v>
      </c>
      <c r="JB172" s="4">
        <v>2</v>
      </c>
      <c r="JG172" s="4">
        <v>2</v>
      </c>
    </row>
    <row r="173" spans="1:267" hidden="1">
      <c r="A173" s="4">
        <v>5</v>
      </c>
      <c r="B173" s="4" t="s">
        <v>1198</v>
      </c>
      <c r="C173" t="s">
        <v>1199</v>
      </c>
      <c r="D173" s="4">
        <v>4</v>
      </c>
      <c r="E173" s="138"/>
      <c r="F173" s="2">
        <f t="shared" si="9"/>
        <v>331</v>
      </c>
      <c r="G173" s="137">
        <f t="shared" si="10"/>
        <v>331</v>
      </c>
      <c r="L173" s="4">
        <v>3</v>
      </c>
      <c r="M173" s="4">
        <v>94</v>
      </c>
      <c r="BG173" s="4">
        <v>60</v>
      </c>
      <c r="CT173" s="4">
        <v>73</v>
      </c>
      <c r="EH173" s="129">
        <v>3</v>
      </c>
      <c r="FR173" s="4">
        <v>41</v>
      </c>
      <c r="JB173" s="4">
        <v>55</v>
      </c>
      <c r="JG173" s="4">
        <v>2</v>
      </c>
    </row>
    <row r="174" spans="1:267" hidden="1">
      <c r="A174" s="4">
        <v>5</v>
      </c>
      <c r="B174" s="4" t="s">
        <v>1200</v>
      </c>
      <c r="C174" t="s">
        <v>1201</v>
      </c>
      <c r="D174" s="4">
        <v>3</v>
      </c>
      <c r="E174" s="138">
        <v>1</v>
      </c>
      <c r="F174" s="2">
        <f t="shared" si="9"/>
        <v>4</v>
      </c>
      <c r="G174" s="137">
        <f t="shared" si="10"/>
        <v>3</v>
      </c>
      <c r="IZ174" s="4">
        <v>1</v>
      </c>
      <c r="JB174" s="4">
        <v>2</v>
      </c>
    </row>
    <row r="175" spans="1:267" hidden="1">
      <c r="A175" s="4">
        <v>5</v>
      </c>
      <c r="B175" s="4" t="s">
        <v>1202</v>
      </c>
      <c r="C175" t="s">
        <v>1203</v>
      </c>
      <c r="D175" s="4">
        <v>3</v>
      </c>
      <c r="E175" s="138"/>
      <c r="F175" s="2">
        <f t="shared" si="9"/>
        <v>49</v>
      </c>
      <c r="G175" s="137">
        <f t="shared" si="10"/>
        <v>49</v>
      </c>
      <c r="M175" s="4">
        <v>17</v>
      </c>
      <c r="O175" s="4">
        <v>3</v>
      </c>
      <c r="BG175" s="4">
        <v>6</v>
      </c>
      <c r="BO175" s="4">
        <v>1</v>
      </c>
      <c r="CT175" s="4">
        <v>5</v>
      </c>
      <c r="EH175" s="129">
        <v>1</v>
      </c>
      <c r="EJ175" s="4">
        <v>2</v>
      </c>
      <c r="EL175" s="4">
        <v>2</v>
      </c>
      <c r="FR175" s="4">
        <v>3</v>
      </c>
      <c r="FS175" s="4">
        <v>2</v>
      </c>
      <c r="HA175" s="4">
        <v>1</v>
      </c>
      <c r="IC175" s="4">
        <v>2</v>
      </c>
      <c r="IZ175" s="4">
        <v>3</v>
      </c>
      <c r="JG175" s="4">
        <v>1</v>
      </c>
    </row>
    <row r="176" spans="1:267" hidden="1">
      <c r="A176" s="4">
        <v>5</v>
      </c>
      <c r="B176" s="4" t="s">
        <v>1204</v>
      </c>
      <c r="C176" t="s">
        <v>1205</v>
      </c>
      <c r="D176" s="4">
        <v>3</v>
      </c>
      <c r="E176" s="138">
        <v>8</v>
      </c>
      <c r="F176" s="2">
        <f t="shared" si="9"/>
        <v>95</v>
      </c>
      <c r="G176" s="137">
        <f t="shared" si="10"/>
        <v>87</v>
      </c>
      <c r="L176" s="4">
        <v>16</v>
      </c>
      <c r="M176" s="4">
        <v>3</v>
      </c>
      <c r="BG176" s="4">
        <v>6</v>
      </c>
      <c r="CX176" s="4">
        <v>4</v>
      </c>
      <c r="EJ176" s="4">
        <v>6</v>
      </c>
      <c r="EL176" s="4">
        <v>1</v>
      </c>
      <c r="EM176" s="4">
        <v>1</v>
      </c>
      <c r="FQ176" s="4">
        <v>2</v>
      </c>
      <c r="FS176" s="4">
        <v>6</v>
      </c>
      <c r="FU176" s="4">
        <v>6</v>
      </c>
      <c r="HC176" s="4">
        <v>2</v>
      </c>
      <c r="IC176" s="4">
        <v>4</v>
      </c>
      <c r="IF176" s="4">
        <v>4</v>
      </c>
      <c r="IZ176" s="4">
        <v>3</v>
      </c>
      <c r="JB176" s="4">
        <v>2</v>
      </c>
      <c r="JC176" s="4">
        <v>2</v>
      </c>
      <c r="JG176" s="4">
        <v>19</v>
      </c>
    </row>
    <row r="177" spans="1:281" hidden="1">
      <c r="A177" s="4">
        <v>5</v>
      </c>
      <c r="B177" s="4" t="s">
        <v>1206</v>
      </c>
      <c r="C177" t="s">
        <v>1207</v>
      </c>
      <c r="D177" s="4">
        <v>3</v>
      </c>
      <c r="E177" s="138"/>
      <c r="F177" s="2">
        <f t="shared" si="9"/>
        <v>17</v>
      </c>
      <c r="G177" s="137">
        <f t="shared" si="10"/>
        <v>17</v>
      </c>
      <c r="M177" s="4">
        <v>3</v>
      </c>
      <c r="U177" s="4">
        <v>2</v>
      </c>
      <c r="CT177" s="4">
        <v>1</v>
      </c>
      <c r="CU177" s="4">
        <v>1</v>
      </c>
      <c r="EH177" s="129">
        <v>1</v>
      </c>
      <c r="EJ177" s="4">
        <v>2</v>
      </c>
      <c r="FR177" s="4">
        <v>4</v>
      </c>
      <c r="HA177" s="4">
        <v>2</v>
      </c>
      <c r="JB177" s="4">
        <v>1</v>
      </c>
    </row>
    <row r="178" spans="1:281" hidden="1">
      <c r="A178" s="4">
        <v>5</v>
      </c>
      <c r="B178" s="4" t="s">
        <v>1208</v>
      </c>
      <c r="C178" t="s">
        <v>1209</v>
      </c>
      <c r="D178" s="4">
        <v>3</v>
      </c>
      <c r="E178" s="138"/>
      <c r="F178" s="2">
        <f t="shared" si="9"/>
        <v>867</v>
      </c>
      <c r="G178" s="137">
        <f t="shared" si="10"/>
        <v>867</v>
      </c>
      <c r="L178" s="4">
        <v>6</v>
      </c>
      <c r="M178" s="4">
        <v>81</v>
      </c>
      <c r="O178" s="4">
        <v>6</v>
      </c>
      <c r="T178" s="4">
        <v>1</v>
      </c>
      <c r="U178" s="4">
        <v>18</v>
      </c>
      <c r="BG178" s="4">
        <v>63</v>
      </c>
      <c r="BL178" s="4">
        <v>1</v>
      </c>
      <c r="BO178" s="4">
        <v>30</v>
      </c>
      <c r="CT178" s="4">
        <v>41</v>
      </c>
      <c r="CU178" s="4">
        <v>49</v>
      </c>
      <c r="CX178" s="4">
        <v>1</v>
      </c>
      <c r="DD178" s="4">
        <v>1</v>
      </c>
      <c r="EH178" s="129">
        <v>2</v>
      </c>
      <c r="EJ178" s="4">
        <v>38</v>
      </c>
      <c r="EL178" s="4">
        <v>41</v>
      </c>
      <c r="FR178" s="4">
        <v>105</v>
      </c>
      <c r="FS178" s="4">
        <v>95</v>
      </c>
      <c r="FU178" s="4">
        <v>114</v>
      </c>
      <c r="HA178" s="4">
        <v>47</v>
      </c>
      <c r="IC178" s="4">
        <v>29</v>
      </c>
      <c r="ID178" s="4">
        <v>1</v>
      </c>
      <c r="IZ178" s="4">
        <v>64</v>
      </c>
      <c r="JB178" s="4">
        <v>9</v>
      </c>
      <c r="JG178" s="4">
        <v>24</v>
      </c>
    </row>
    <row r="179" spans="1:281" hidden="1">
      <c r="A179" s="4">
        <v>5</v>
      </c>
      <c r="B179" s="4" t="s">
        <v>1210</v>
      </c>
      <c r="C179" t="s">
        <v>1211</v>
      </c>
      <c r="D179" s="4">
        <v>3</v>
      </c>
      <c r="E179" s="138"/>
      <c r="F179" s="2">
        <f t="shared" si="9"/>
        <v>281</v>
      </c>
      <c r="G179" s="137">
        <f t="shared" si="10"/>
        <v>281</v>
      </c>
      <c r="L179" s="4">
        <v>12</v>
      </c>
      <c r="M179" s="4">
        <v>14</v>
      </c>
      <c r="U179" s="4">
        <v>3</v>
      </c>
      <c r="BG179" s="4">
        <v>23</v>
      </c>
      <c r="BO179" s="4">
        <v>3</v>
      </c>
      <c r="CT179" s="4">
        <v>18</v>
      </c>
      <c r="CU179" s="4">
        <v>49</v>
      </c>
      <c r="CZ179" s="4">
        <v>1</v>
      </c>
      <c r="DD179" s="4">
        <v>1</v>
      </c>
      <c r="EH179" s="129">
        <v>6</v>
      </c>
      <c r="EJ179" s="4">
        <v>8</v>
      </c>
      <c r="EL179" s="4">
        <v>14</v>
      </c>
      <c r="FR179" s="4">
        <v>21</v>
      </c>
      <c r="FS179" s="4">
        <v>37</v>
      </c>
      <c r="FU179" s="4">
        <v>17</v>
      </c>
      <c r="HA179" s="4">
        <v>8</v>
      </c>
      <c r="HC179" s="4">
        <v>2</v>
      </c>
      <c r="IZ179" s="4">
        <v>4</v>
      </c>
      <c r="JB179" s="4">
        <v>31</v>
      </c>
      <c r="JG179" s="4">
        <v>9</v>
      </c>
    </row>
    <row r="180" spans="1:281" hidden="1">
      <c r="A180" s="4">
        <v>5</v>
      </c>
      <c r="B180" s="4" t="s">
        <v>1212</v>
      </c>
      <c r="C180" t="s">
        <v>1213</v>
      </c>
      <c r="D180" s="4">
        <v>3</v>
      </c>
      <c r="E180" s="138"/>
      <c r="F180" s="2">
        <f t="shared" si="9"/>
        <v>81</v>
      </c>
      <c r="G180" s="137">
        <f t="shared" si="10"/>
        <v>81</v>
      </c>
      <c r="M180" s="4">
        <v>4</v>
      </c>
      <c r="O180" s="4">
        <v>3</v>
      </c>
      <c r="U180" s="4">
        <v>2</v>
      </c>
      <c r="BG180" s="4">
        <v>5</v>
      </c>
      <c r="BO180" s="4">
        <v>3</v>
      </c>
      <c r="CE180" s="4">
        <v>1</v>
      </c>
      <c r="CT180" s="4">
        <v>3</v>
      </c>
      <c r="CX180" s="4">
        <v>1</v>
      </c>
      <c r="EL180" s="4">
        <v>1</v>
      </c>
      <c r="EM180" s="4">
        <v>2</v>
      </c>
      <c r="FC180" s="4">
        <v>2</v>
      </c>
      <c r="FR180" s="4">
        <v>1</v>
      </c>
      <c r="FS180" s="4">
        <v>5</v>
      </c>
      <c r="HA180" s="4">
        <v>4</v>
      </c>
      <c r="HC180" s="4">
        <v>2</v>
      </c>
      <c r="HD180" s="4">
        <v>1</v>
      </c>
      <c r="IQ180" s="4">
        <v>29</v>
      </c>
      <c r="IZ180" s="4">
        <v>1</v>
      </c>
      <c r="JB180" s="4">
        <v>4</v>
      </c>
      <c r="JD180" s="4">
        <v>1</v>
      </c>
      <c r="JF180" s="4">
        <v>1</v>
      </c>
      <c r="JG180" s="4">
        <v>5</v>
      </c>
    </row>
    <row r="181" spans="1:281" hidden="1">
      <c r="A181" s="4">
        <v>5</v>
      </c>
      <c r="B181" s="4" t="s">
        <v>1214</v>
      </c>
      <c r="C181" t="s">
        <v>1215</v>
      </c>
      <c r="D181" s="4">
        <v>3</v>
      </c>
      <c r="E181" s="138"/>
      <c r="F181" s="2">
        <f t="shared" si="9"/>
        <v>541</v>
      </c>
      <c r="G181" s="137">
        <f t="shared" si="10"/>
        <v>541</v>
      </c>
      <c r="L181" s="4">
        <v>45</v>
      </c>
      <c r="M181" s="4">
        <v>85</v>
      </c>
      <c r="O181" s="4">
        <v>25</v>
      </c>
      <c r="U181" s="4">
        <v>12</v>
      </c>
      <c r="AQ181" s="4">
        <v>2</v>
      </c>
      <c r="BG181" s="4">
        <v>34</v>
      </c>
      <c r="BO181" s="4">
        <v>13</v>
      </c>
      <c r="CE181" s="4">
        <v>2</v>
      </c>
      <c r="CT181" s="4">
        <v>12</v>
      </c>
      <c r="CU181" s="4">
        <v>36</v>
      </c>
      <c r="CX181" s="4">
        <v>10</v>
      </c>
      <c r="DD181" s="4">
        <v>1</v>
      </c>
      <c r="EH181" s="129">
        <v>1</v>
      </c>
      <c r="EJ181" s="4">
        <v>23</v>
      </c>
      <c r="EL181" s="4">
        <v>21</v>
      </c>
      <c r="ET181" s="4">
        <v>1</v>
      </c>
      <c r="FC181" s="4">
        <v>24</v>
      </c>
      <c r="FR181" s="4">
        <v>32</v>
      </c>
      <c r="FS181" s="4">
        <v>34</v>
      </c>
      <c r="FU181" s="4">
        <v>20</v>
      </c>
      <c r="HA181" s="4">
        <v>1</v>
      </c>
      <c r="HC181" s="4">
        <v>4</v>
      </c>
      <c r="HD181" s="4">
        <v>2</v>
      </c>
      <c r="IC181" s="4">
        <v>1</v>
      </c>
      <c r="IQ181" s="4">
        <v>2</v>
      </c>
      <c r="IZ181" s="4">
        <v>7</v>
      </c>
      <c r="JB181" s="4">
        <v>37</v>
      </c>
      <c r="JG181" s="4">
        <v>52</v>
      </c>
      <c r="JJ181" s="4">
        <v>1</v>
      </c>
      <c r="JU181" s="7">
        <v>1</v>
      </c>
    </row>
    <row r="182" spans="1:281" hidden="1">
      <c r="A182" s="4">
        <v>5</v>
      </c>
      <c r="B182" s="4" t="s">
        <v>1216</v>
      </c>
      <c r="C182" t="s">
        <v>1217</v>
      </c>
      <c r="D182" s="4">
        <v>3</v>
      </c>
      <c r="E182" s="138">
        <v>4</v>
      </c>
      <c r="F182" s="2">
        <f t="shared" si="9"/>
        <v>166</v>
      </c>
      <c r="G182" s="137">
        <f t="shared" si="10"/>
        <v>162</v>
      </c>
      <c r="L182" s="4">
        <v>1</v>
      </c>
      <c r="M182" s="4">
        <v>37</v>
      </c>
      <c r="O182" s="4">
        <v>1</v>
      </c>
      <c r="BG182" s="4">
        <v>37</v>
      </c>
      <c r="CT182" s="4">
        <v>2</v>
      </c>
      <c r="CX182" s="4">
        <v>5</v>
      </c>
      <c r="EJ182" s="4">
        <v>3</v>
      </c>
      <c r="EL182" s="4">
        <v>1</v>
      </c>
      <c r="FS182" s="4">
        <v>14</v>
      </c>
      <c r="FU182" s="4">
        <v>3</v>
      </c>
      <c r="IF182" s="4">
        <v>1</v>
      </c>
      <c r="IZ182" s="4">
        <v>8</v>
      </c>
      <c r="JB182" s="4">
        <v>8</v>
      </c>
      <c r="JC182" s="4">
        <v>3</v>
      </c>
      <c r="JG182" s="4">
        <v>38</v>
      </c>
    </row>
    <row r="183" spans="1:281" hidden="1">
      <c r="A183" s="4">
        <v>5</v>
      </c>
      <c r="B183" s="4" t="s">
        <v>1218</v>
      </c>
      <c r="C183" t="s">
        <v>1219</v>
      </c>
      <c r="D183" s="4">
        <v>3</v>
      </c>
      <c r="E183" s="138"/>
      <c r="F183" s="2">
        <f t="shared" si="9"/>
        <v>451</v>
      </c>
      <c r="G183" s="137">
        <f t="shared" si="10"/>
        <v>451</v>
      </c>
      <c r="L183" s="4">
        <v>1</v>
      </c>
      <c r="M183" s="4">
        <v>17</v>
      </c>
      <c r="O183" s="4">
        <v>26</v>
      </c>
      <c r="U183" s="4">
        <v>93</v>
      </c>
      <c r="BG183" s="4">
        <v>14</v>
      </c>
      <c r="BO183" s="4">
        <v>3</v>
      </c>
      <c r="CE183" s="4">
        <v>1</v>
      </c>
      <c r="CT183" s="4">
        <v>30</v>
      </c>
      <c r="CU183" s="4">
        <v>5</v>
      </c>
      <c r="CX183" s="4">
        <v>2</v>
      </c>
      <c r="DD183" s="4">
        <v>2</v>
      </c>
      <c r="EJ183" s="4">
        <v>10</v>
      </c>
      <c r="EL183" s="4">
        <v>14</v>
      </c>
      <c r="EM183" s="4">
        <v>3</v>
      </c>
      <c r="FR183" s="4">
        <v>19</v>
      </c>
      <c r="FS183" s="4">
        <v>120</v>
      </c>
      <c r="FU183" s="4">
        <v>12</v>
      </c>
      <c r="HA183" s="4">
        <v>3</v>
      </c>
      <c r="HC183" s="4">
        <v>2</v>
      </c>
      <c r="IQ183" s="4">
        <v>7</v>
      </c>
      <c r="IZ183" s="4">
        <v>2</v>
      </c>
      <c r="JB183" s="4">
        <v>12</v>
      </c>
      <c r="JG183" s="4">
        <v>53</v>
      </c>
    </row>
    <row r="184" spans="1:281" hidden="1">
      <c r="A184" s="4">
        <v>5</v>
      </c>
      <c r="B184" s="4" t="s">
        <v>1220</v>
      </c>
      <c r="C184" t="s">
        <v>1221</v>
      </c>
      <c r="D184" s="4">
        <v>3</v>
      </c>
      <c r="E184" s="138"/>
      <c r="F184" s="2">
        <f t="shared" si="9"/>
        <v>793</v>
      </c>
      <c r="G184" s="137">
        <f t="shared" si="10"/>
        <v>793</v>
      </c>
      <c r="M184" s="4">
        <v>102</v>
      </c>
      <c r="O184" s="4">
        <v>28</v>
      </c>
      <c r="U184" s="4">
        <v>32</v>
      </c>
      <c r="AE184" s="4">
        <v>1</v>
      </c>
      <c r="BG184" s="4">
        <v>47</v>
      </c>
      <c r="BO184" s="4">
        <v>12</v>
      </c>
      <c r="CE184" s="4">
        <v>2</v>
      </c>
      <c r="CT184" s="4">
        <v>10</v>
      </c>
      <c r="CU184" s="4">
        <v>114</v>
      </c>
      <c r="CX184" s="4">
        <v>6</v>
      </c>
      <c r="DD184" s="4">
        <v>29</v>
      </c>
      <c r="EJ184" s="4">
        <v>7</v>
      </c>
      <c r="EL184" s="4">
        <v>66</v>
      </c>
      <c r="EM184" s="4">
        <v>1</v>
      </c>
      <c r="FC184" s="4">
        <v>6</v>
      </c>
      <c r="FR184" s="4">
        <v>48</v>
      </c>
      <c r="FS184" s="4">
        <v>47</v>
      </c>
      <c r="FU184" s="4">
        <v>15</v>
      </c>
      <c r="HA184" s="4">
        <v>24</v>
      </c>
      <c r="HD184" s="4">
        <v>27</v>
      </c>
      <c r="IC184" s="4">
        <v>19</v>
      </c>
      <c r="IZ184" s="4">
        <v>72</v>
      </c>
      <c r="JB184" s="4">
        <v>24</v>
      </c>
      <c r="JF184" s="4">
        <v>6</v>
      </c>
      <c r="JG184" s="4">
        <v>48</v>
      </c>
    </row>
    <row r="185" spans="1:281" hidden="1">
      <c r="A185" s="4">
        <v>5</v>
      </c>
      <c r="B185" s="4" t="s">
        <v>1222</v>
      </c>
      <c r="C185" t="s">
        <v>1223</v>
      </c>
      <c r="D185" s="4">
        <v>3</v>
      </c>
      <c r="E185" s="138">
        <v>28</v>
      </c>
      <c r="F185" s="2">
        <f t="shared" si="9"/>
        <v>1736</v>
      </c>
      <c r="G185" s="137">
        <f t="shared" si="10"/>
        <v>1708</v>
      </c>
      <c r="I185" s="4">
        <v>1</v>
      </c>
      <c r="L185" s="4">
        <v>173</v>
      </c>
      <c r="M185" s="4">
        <v>97</v>
      </c>
      <c r="O185" s="4">
        <v>5</v>
      </c>
      <c r="U185" s="4">
        <v>1</v>
      </c>
      <c r="BG185" s="4">
        <v>172</v>
      </c>
      <c r="BO185" s="4">
        <v>1</v>
      </c>
      <c r="CT185" s="4">
        <v>26</v>
      </c>
      <c r="CU185" s="4">
        <v>1</v>
      </c>
      <c r="CX185" s="4">
        <v>109</v>
      </c>
      <c r="DF185" s="4">
        <v>1</v>
      </c>
      <c r="EJ185" s="4">
        <v>100</v>
      </c>
      <c r="EL185" s="4">
        <v>81</v>
      </c>
      <c r="EM185" s="4">
        <v>7</v>
      </c>
      <c r="EO185" s="4">
        <v>5</v>
      </c>
      <c r="FQ185" s="4">
        <v>29</v>
      </c>
      <c r="FR185" s="4">
        <v>2</v>
      </c>
      <c r="FS185" s="4">
        <v>169</v>
      </c>
      <c r="FU185" s="4">
        <v>17</v>
      </c>
      <c r="HA185" s="4">
        <v>24</v>
      </c>
      <c r="HC185" s="4">
        <v>20</v>
      </c>
      <c r="IC185" s="4">
        <v>21</v>
      </c>
      <c r="IF185" s="4">
        <v>72</v>
      </c>
      <c r="IG185" s="4">
        <v>5</v>
      </c>
      <c r="IZ185" s="4">
        <v>65</v>
      </c>
      <c r="JB185" s="4">
        <v>52</v>
      </c>
      <c r="JC185" s="4">
        <v>125</v>
      </c>
      <c r="JG185" s="4">
        <v>327</v>
      </c>
    </row>
    <row r="186" spans="1:281">
      <c r="A186" s="4">
        <v>5</v>
      </c>
      <c r="B186" s="4" t="s">
        <v>1224</v>
      </c>
      <c r="C186" t="s">
        <v>1225</v>
      </c>
      <c r="D186" s="4">
        <v>1</v>
      </c>
      <c r="E186" s="138"/>
      <c r="F186" s="2">
        <f t="shared" si="9"/>
        <v>1149</v>
      </c>
      <c r="G186" s="137">
        <f t="shared" si="10"/>
        <v>1149</v>
      </c>
      <c r="M186" s="4">
        <v>65</v>
      </c>
      <c r="O186" s="4">
        <v>10</v>
      </c>
      <c r="T186" s="4">
        <v>2</v>
      </c>
      <c r="U186" s="4">
        <v>10</v>
      </c>
      <c r="BG186" s="4">
        <v>98</v>
      </c>
      <c r="BI186" s="4">
        <v>5</v>
      </c>
      <c r="BL186" s="4">
        <v>1</v>
      </c>
      <c r="BO186" s="4">
        <v>70</v>
      </c>
      <c r="BP186" s="4">
        <v>2</v>
      </c>
      <c r="BS186" s="4">
        <v>4</v>
      </c>
      <c r="BT186" s="4">
        <v>2</v>
      </c>
      <c r="CT186" s="4">
        <v>74</v>
      </c>
      <c r="CU186" s="4">
        <v>4</v>
      </c>
      <c r="CX186" s="4">
        <v>10</v>
      </c>
      <c r="CZ186" s="4">
        <v>1</v>
      </c>
      <c r="DT186" s="4">
        <v>144</v>
      </c>
      <c r="EH186" s="129">
        <v>3</v>
      </c>
      <c r="EJ186" s="4">
        <v>67</v>
      </c>
      <c r="EL186" s="4">
        <v>58</v>
      </c>
      <c r="EM186" s="4">
        <v>23</v>
      </c>
      <c r="FR186" s="4">
        <v>33</v>
      </c>
      <c r="FT186" s="4">
        <v>17</v>
      </c>
      <c r="FU186" s="4">
        <v>68</v>
      </c>
      <c r="FV186" s="4">
        <v>15</v>
      </c>
      <c r="FW186" s="4">
        <v>2</v>
      </c>
      <c r="FX186" s="4">
        <v>6</v>
      </c>
      <c r="FY186" s="4">
        <v>9</v>
      </c>
      <c r="GA186" s="4">
        <v>1</v>
      </c>
      <c r="HA186" s="4">
        <v>105</v>
      </c>
      <c r="HC186" s="4">
        <v>3</v>
      </c>
      <c r="HD186" s="4">
        <v>27</v>
      </c>
      <c r="HH186" s="4">
        <v>3</v>
      </c>
      <c r="HJ186" s="4">
        <v>1</v>
      </c>
      <c r="IC186" s="4">
        <v>61</v>
      </c>
      <c r="ID186" s="4">
        <v>1</v>
      </c>
      <c r="IF186" s="4">
        <v>12</v>
      </c>
      <c r="IZ186" s="4">
        <v>68</v>
      </c>
      <c r="JB186" s="4">
        <v>17</v>
      </c>
      <c r="JC186" s="4">
        <v>5</v>
      </c>
      <c r="JD186" s="4">
        <v>2</v>
      </c>
      <c r="JG186" s="4">
        <v>40</v>
      </c>
    </row>
    <row r="187" spans="1:281" hidden="1">
      <c r="A187" s="4">
        <v>5</v>
      </c>
      <c r="B187" s="4" t="s">
        <v>1226</v>
      </c>
      <c r="C187" t="s">
        <v>1227</v>
      </c>
      <c r="D187" s="4">
        <v>3</v>
      </c>
      <c r="E187" s="138"/>
      <c r="F187" s="2">
        <f t="shared" si="9"/>
        <v>480</v>
      </c>
      <c r="G187" s="137">
        <f t="shared" si="10"/>
        <v>480</v>
      </c>
      <c r="M187" s="4">
        <v>2</v>
      </c>
      <c r="BG187" s="4">
        <v>2</v>
      </c>
      <c r="BL187" s="4">
        <v>1</v>
      </c>
      <c r="BO187" s="4">
        <v>14</v>
      </c>
      <c r="CT187" s="4">
        <v>46</v>
      </c>
      <c r="CU187" s="4">
        <v>36</v>
      </c>
      <c r="CX187" s="4">
        <v>60</v>
      </c>
      <c r="EJ187" s="4">
        <v>35</v>
      </c>
      <c r="EL187" s="4">
        <v>10</v>
      </c>
      <c r="FS187" s="4">
        <v>31</v>
      </c>
      <c r="FU187" s="4">
        <v>89</v>
      </c>
      <c r="HA187" s="4">
        <v>105</v>
      </c>
      <c r="HD187" s="4">
        <v>19</v>
      </c>
      <c r="IC187" s="4">
        <v>19</v>
      </c>
      <c r="IZ187" s="4">
        <v>2</v>
      </c>
      <c r="JB187" s="4">
        <v>2</v>
      </c>
      <c r="JG187" s="4">
        <v>7</v>
      </c>
    </row>
    <row r="188" spans="1:281">
      <c r="A188" s="4">
        <v>5</v>
      </c>
      <c r="B188" s="4" t="s">
        <v>1228</v>
      </c>
      <c r="C188" t="s">
        <v>1229</v>
      </c>
      <c r="D188" s="4">
        <v>1</v>
      </c>
      <c r="E188" s="138"/>
      <c r="F188" s="2">
        <f t="shared" si="9"/>
        <v>521</v>
      </c>
      <c r="G188" s="137">
        <f t="shared" si="10"/>
        <v>521</v>
      </c>
      <c r="M188" s="4">
        <v>142</v>
      </c>
      <c r="U188" s="4">
        <v>4</v>
      </c>
      <c r="BG188" s="4">
        <v>15</v>
      </c>
      <c r="BL188" s="4">
        <v>3</v>
      </c>
      <c r="BN188" s="4">
        <v>3</v>
      </c>
      <c r="BO188" s="4">
        <v>80</v>
      </c>
      <c r="BS188" s="4">
        <v>1</v>
      </c>
      <c r="CT188" s="4">
        <v>25</v>
      </c>
      <c r="CU188" s="4">
        <v>5</v>
      </c>
      <c r="CX188" s="4">
        <v>9</v>
      </c>
      <c r="CY188" s="4">
        <v>2</v>
      </c>
      <c r="DA188" s="4">
        <v>1</v>
      </c>
      <c r="DF188" s="4">
        <v>1</v>
      </c>
      <c r="DT188" s="4">
        <v>10</v>
      </c>
      <c r="EH188" s="129">
        <v>2</v>
      </c>
      <c r="EJ188" s="4">
        <v>15</v>
      </c>
      <c r="EL188" s="4">
        <v>32</v>
      </c>
      <c r="EM188" s="4">
        <v>2</v>
      </c>
      <c r="EN188" s="4">
        <v>3</v>
      </c>
      <c r="FR188" s="4">
        <v>6</v>
      </c>
      <c r="FS188" s="4">
        <v>2</v>
      </c>
      <c r="FT188" s="4">
        <v>1</v>
      </c>
      <c r="FU188" s="4">
        <v>27</v>
      </c>
      <c r="FW188" s="4">
        <v>2</v>
      </c>
      <c r="GB188" s="4">
        <v>1</v>
      </c>
      <c r="GN188" s="4">
        <v>1</v>
      </c>
      <c r="HA188" s="4">
        <v>25</v>
      </c>
      <c r="HC188" s="4">
        <v>8</v>
      </c>
      <c r="HD188" s="4">
        <v>13</v>
      </c>
      <c r="HH188" s="4">
        <v>4</v>
      </c>
      <c r="HJ188" s="4">
        <v>1</v>
      </c>
      <c r="IC188" s="4">
        <v>17</v>
      </c>
      <c r="IF188" s="4">
        <v>2</v>
      </c>
      <c r="IG188" s="4">
        <v>3</v>
      </c>
      <c r="IZ188" s="4">
        <v>22</v>
      </c>
      <c r="JB188" s="4">
        <v>13</v>
      </c>
      <c r="JC188" s="4">
        <v>2</v>
      </c>
      <c r="JE188" s="4">
        <v>1</v>
      </c>
      <c r="JG188" s="4">
        <v>15</v>
      </c>
    </row>
    <row r="189" spans="1:281">
      <c r="A189" s="4">
        <v>5</v>
      </c>
      <c r="B189" s="4" t="s">
        <v>1230</v>
      </c>
      <c r="C189" t="s">
        <v>1231</v>
      </c>
      <c r="D189" s="4">
        <v>1</v>
      </c>
      <c r="E189" s="138">
        <v>10</v>
      </c>
      <c r="F189" s="2">
        <f t="shared" si="9"/>
        <v>81</v>
      </c>
      <c r="G189" s="137">
        <f t="shared" si="10"/>
        <v>71</v>
      </c>
      <c r="M189" s="4">
        <v>8</v>
      </c>
      <c r="O189" s="4">
        <v>3</v>
      </c>
      <c r="BG189" s="4">
        <v>7</v>
      </c>
      <c r="CE189" s="4">
        <v>10</v>
      </c>
      <c r="CT189" s="4">
        <v>1</v>
      </c>
      <c r="CU189" s="4">
        <v>3</v>
      </c>
      <c r="CX189" s="4">
        <v>4</v>
      </c>
      <c r="EJ189" s="4">
        <v>1</v>
      </c>
      <c r="FR189" s="4">
        <v>1</v>
      </c>
      <c r="FU189" s="4">
        <v>7</v>
      </c>
      <c r="HA189" s="4">
        <v>4</v>
      </c>
      <c r="IC189" s="4">
        <v>2</v>
      </c>
      <c r="IZ189" s="4">
        <v>2</v>
      </c>
      <c r="JG189" s="4">
        <v>18</v>
      </c>
    </row>
    <row r="190" spans="1:281">
      <c r="A190" s="4">
        <v>5</v>
      </c>
      <c r="B190" s="4" t="s">
        <v>1232</v>
      </c>
      <c r="C190" t="s">
        <v>1233</v>
      </c>
      <c r="D190" s="4">
        <v>1</v>
      </c>
      <c r="E190" s="138"/>
      <c r="F190" s="2">
        <f t="shared" si="9"/>
        <v>3</v>
      </c>
      <c r="G190" s="137">
        <f t="shared" si="10"/>
        <v>3</v>
      </c>
      <c r="M190" s="4">
        <v>1</v>
      </c>
      <c r="CT190" s="4">
        <v>2</v>
      </c>
    </row>
    <row r="191" spans="1:281">
      <c r="A191" s="4">
        <v>5</v>
      </c>
      <c r="B191" s="4" t="s">
        <v>1234</v>
      </c>
      <c r="C191" t="s">
        <v>1235</v>
      </c>
      <c r="D191" s="4">
        <v>1</v>
      </c>
      <c r="E191" s="138">
        <v>13</v>
      </c>
      <c r="F191" s="2">
        <f t="shared" si="9"/>
        <v>1915</v>
      </c>
      <c r="G191" s="137">
        <f t="shared" si="10"/>
        <v>1902</v>
      </c>
      <c r="M191" s="4">
        <v>77</v>
      </c>
      <c r="O191" s="4">
        <v>21</v>
      </c>
      <c r="T191" s="4">
        <v>6</v>
      </c>
      <c r="U191" s="4">
        <v>45</v>
      </c>
      <c r="Z191" s="4">
        <v>11</v>
      </c>
      <c r="BG191" s="4">
        <v>78</v>
      </c>
      <c r="BO191" s="4">
        <v>66</v>
      </c>
      <c r="CE191" s="4">
        <v>17</v>
      </c>
      <c r="CL191" s="4">
        <v>1</v>
      </c>
      <c r="CQ191" s="4">
        <v>1</v>
      </c>
      <c r="CT191" s="4">
        <v>100</v>
      </c>
      <c r="CU191" s="4">
        <v>53</v>
      </c>
      <c r="CX191" s="4">
        <v>98</v>
      </c>
      <c r="DD191" s="4">
        <v>31</v>
      </c>
      <c r="DF191" s="4">
        <v>19</v>
      </c>
      <c r="EJ191" s="4">
        <v>42</v>
      </c>
      <c r="EL191" s="4">
        <v>75</v>
      </c>
      <c r="EM191" s="4">
        <v>24</v>
      </c>
      <c r="ET191" s="4">
        <v>41</v>
      </c>
      <c r="FC191" s="4">
        <v>25</v>
      </c>
      <c r="FK191" s="4">
        <v>2</v>
      </c>
      <c r="FR191" s="4">
        <v>122</v>
      </c>
      <c r="FS191" s="4">
        <v>247</v>
      </c>
      <c r="FU191" s="4">
        <v>107</v>
      </c>
      <c r="GC191" s="4">
        <v>2</v>
      </c>
      <c r="GU191" s="4">
        <v>2</v>
      </c>
      <c r="HA191" s="4">
        <v>40</v>
      </c>
      <c r="HC191" s="4">
        <v>84</v>
      </c>
      <c r="HD191" s="4">
        <v>57</v>
      </c>
      <c r="HJ191" s="4">
        <v>4</v>
      </c>
      <c r="IC191" s="4">
        <v>79</v>
      </c>
      <c r="ID191" s="4">
        <v>17</v>
      </c>
      <c r="IF191" s="4">
        <v>9</v>
      </c>
      <c r="IJ191" s="4">
        <v>14</v>
      </c>
      <c r="IQ191" s="4">
        <v>29</v>
      </c>
      <c r="IZ191" s="4">
        <v>93</v>
      </c>
      <c r="JB191" s="4">
        <v>66</v>
      </c>
      <c r="JD191" s="4">
        <v>5</v>
      </c>
      <c r="JF191" s="4">
        <v>8</v>
      </c>
      <c r="JG191" s="4">
        <v>50</v>
      </c>
      <c r="JJ191" s="4">
        <v>20</v>
      </c>
      <c r="JU191" s="7">
        <v>14</v>
      </c>
    </row>
    <row r="192" spans="1:281">
      <c r="A192" s="4">
        <v>5</v>
      </c>
      <c r="B192" s="4" t="s">
        <v>1236</v>
      </c>
      <c r="C192" t="s">
        <v>1237</v>
      </c>
      <c r="D192" s="4">
        <v>1</v>
      </c>
      <c r="E192" s="138">
        <v>12</v>
      </c>
      <c r="F192" s="2">
        <f t="shared" si="9"/>
        <v>604</v>
      </c>
      <c r="G192" s="137">
        <f t="shared" si="10"/>
        <v>592</v>
      </c>
      <c r="M192" s="4">
        <v>44</v>
      </c>
      <c r="O192" s="4">
        <v>14</v>
      </c>
      <c r="U192" s="4">
        <v>31</v>
      </c>
      <c r="Z192" s="4">
        <v>2</v>
      </c>
      <c r="AQ192" s="4">
        <v>3</v>
      </c>
      <c r="BG192" s="4">
        <v>38</v>
      </c>
      <c r="BO192" s="4">
        <v>37</v>
      </c>
      <c r="CE192" s="4">
        <v>24</v>
      </c>
      <c r="CT192" s="4">
        <v>26</v>
      </c>
      <c r="CU192" s="4">
        <v>1</v>
      </c>
      <c r="CX192" s="4">
        <v>3</v>
      </c>
      <c r="DD192" s="4">
        <v>1</v>
      </c>
      <c r="EJ192" s="4">
        <v>3</v>
      </c>
      <c r="EL192" s="4">
        <v>11</v>
      </c>
      <c r="EM192" s="4">
        <v>6</v>
      </c>
      <c r="ET192" s="4">
        <v>5</v>
      </c>
      <c r="FR192" s="4">
        <v>20</v>
      </c>
      <c r="FS192" s="4">
        <v>29</v>
      </c>
      <c r="FU192" s="4">
        <v>40</v>
      </c>
      <c r="HA192" s="4">
        <v>15</v>
      </c>
      <c r="HC192" s="4">
        <v>8</v>
      </c>
      <c r="HD192" s="4">
        <v>2</v>
      </c>
      <c r="IC192" s="4">
        <v>7</v>
      </c>
      <c r="ID192" s="4">
        <v>1</v>
      </c>
      <c r="IJ192" s="4">
        <v>1</v>
      </c>
      <c r="IQ192" s="4">
        <v>70</v>
      </c>
      <c r="IZ192" s="4">
        <v>28</v>
      </c>
      <c r="JB192" s="4">
        <v>12</v>
      </c>
      <c r="JD192" s="4">
        <v>4</v>
      </c>
      <c r="JF192" s="4">
        <v>6</v>
      </c>
      <c r="JG192" s="4">
        <v>97</v>
      </c>
      <c r="JJ192" s="4">
        <v>3</v>
      </c>
    </row>
    <row r="193" spans="1:281">
      <c r="A193" s="4">
        <v>5</v>
      </c>
      <c r="B193" s="4" t="s">
        <v>1238</v>
      </c>
      <c r="C193" t="s">
        <v>1239</v>
      </c>
      <c r="D193" s="4">
        <v>1</v>
      </c>
      <c r="E193" s="138">
        <v>20</v>
      </c>
      <c r="F193" s="2">
        <f t="shared" si="9"/>
        <v>1412</v>
      </c>
      <c r="G193" s="137">
        <f t="shared" si="10"/>
        <v>1392</v>
      </c>
      <c r="L193" s="4">
        <v>8</v>
      </c>
      <c r="M193" s="4">
        <v>92</v>
      </c>
      <c r="O193" s="4">
        <v>24</v>
      </c>
      <c r="U193" s="4">
        <v>37</v>
      </c>
      <c r="Z193" s="4">
        <v>5</v>
      </c>
      <c r="AE193" s="4">
        <v>18</v>
      </c>
      <c r="AQ193" s="4">
        <v>15</v>
      </c>
      <c r="BG193" s="4">
        <v>93</v>
      </c>
      <c r="BO193" s="4">
        <v>67</v>
      </c>
      <c r="CE193" s="4">
        <v>9</v>
      </c>
      <c r="CL193" s="4">
        <v>13</v>
      </c>
      <c r="CT193" s="4">
        <v>109</v>
      </c>
      <c r="CU193" s="4">
        <v>85</v>
      </c>
      <c r="CX193" s="4">
        <v>29</v>
      </c>
      <c r="DD193" s="4">
        <v>28</v>
      </c>
      <c r="DF193" s="4">
        <v>5</v>
      </c>
      <c r="EH193" s="129">
        <v>7</v>
      </c>
      <c r="EJ193" s="4">
        <v>44</v>
      </c>
      <c r="EL193" s="4">
        <v>32</v>
      </c>
      <c r="EM193" s="4">
        <v>2</v>
      </c>
      <c r="ET193" s="4">
        <v>17</v>
      </c>
      <c r="FC193" s="4">
        <v>13</v>
      </c>
      <c r="FR193" s="4">
        <v>51</v>
      </c>
      <c r="FS193" s="4">
        <v>113</v>
      </c>
      <c r="FU193" s="4">
        <v>74</v>
      </c>
      <c r="GC193" s="4">
        <v>1</v>
      </c>
      <c r="GU193" s="4">
        <v>3</v>
      </c>
      <c r="HA193" s="4">
        <v>24</v>
      </c>
      <c r="HC193" s="4">
        <v>8</v>
      </c>
      <c r="HD193" s="4">
        <v>12</v>
      </c>
      <c r="IC193" s="4">
        <v>50</v>
      </c>
      <c r="ID193" s="4">
        <v>29</v>
      </c>
      <c r="IF193" s="4">
        <v>5</v>
      </c>
      <c r="IJ193" s="4">
        <v>1</v>
      </c>
      <c r="IQ193" s="4">
        <v>60</v>
      </c>
      <c r="IZ193" s="4">
        <v>31</v>
      </c>
      <c r="JB193" s="4">
        <v>99</v>
      </c>
      <c r="JD193" s="4">
        <v>25</v>
      </c>
      <c r="JF193" s="4">
        <v>1</v>
      </c>
      <c r="JG193" s="4">
        <v>45</v>
      </c>
      <c r="JJ193" s="4">
        <v>5</v>
      </c>
      <c r="JU193" s="7">
        <v>3</v>
      </c>
    </row>
    <row r="194" spans="1:281">
      <c r="A194" s="4">
        <v>5</v>
      </c>
      <c r="B194" s="4" t="s">
        <v>1240</v>
      </c>
      <c r="C194" t="s">
        <v>1241</v>
      </c>
      <c r="D194" s="4">
        <v>1</v>
      </c>
      <c r="E194" s="138"/>
      <c r="F194" s="2">
        <f t="shared" si="9"/>
        <v>125</v>
      </c>
      <c r="G194" s="137">
        <f t="shared" si="10"/>
        <v>125</v>
      </c>
      <c r="M194" s="4">
        <v>9</v>
      </c>
      <c r="O194" s="4">
        <v>1</v>
      </c>
      <c r="U194" s="4">
        <v>2</v>
      </c>
      <c r="AQ194" s="4">
        <v>1</v>
      </c>
      <c r="BG194" s="4">
        <v>3</v>
      </c>
      <c r="BO194" s="4">
        <v>2</v>
      </c>
      <c r="CE194" s="4">
        <v>4</v>
      </c>
      <c r="CT194" s="4">
        <v>4</v>
      </c>
      <c r="CU194" s="4">
        <v>6</v>
      </c>
      <c r="CX194" s="4">
        <v>1</v>
      </c>
      <c r="DD194" s="4">
        <v>3</v>
      </c>
      <c r="DF194" s="4">
        <v>1</v>
      </c>
      <c r="EJ194" s="4">
        <v>2</v>
      </c>
      <c r="EL194" s="4">
        <v>3</v>
      </c>
      <c r="FR194" s="4">
        <v>2</v>
      </c>
      <c r="FS194" s="4">
        <v>22</v>
      </c>
      <c r="FU194" s="4">
        <v>27</v>
      </c>
      <c r="HA194" s="4">
        <v>2</v>
      </c>
      <c r="HC194" s="4">
        <v>7</v>
      </c>
      <c r="ID194" s="4">
        <v>1</v>
      </c>
      <c r="IZ194" s="4">
        <v>4</v>
      </c>
      <c r="JB194" s="4">
        <v>2</v>
      </c>
      <c r="JD194" s="4">
        <v>1</v>
      </c>
      <c r="JG194" s="4">
        <v>15</v>
      </c>
    </row>
    <row r="195" spans="1:281">
      <c r="A195" s="4">
        <v>5</v>
      </c>
      <c r="B195" s="4" t="s">
        <v>1242</v>
      </c>
      <c r="C195" t="s">
        <v>1243</v>
      </c>
      <c r="D195" s="4">
        <v>1</v>
      </c>
      <c r="E195" s="138"/>
      <c r="F195" s="2">
        <f t="shared" si="9"/>
        <v>3</v>
      </c>
      <c r="G195" s="137">
        <f t="shared" si="10"/>
        <v>3</v>
      </c>
      <c r="CT195" s="4">
        <v>1</v>
      </c>
      <c r="FR195" s="4">
        <v>2</v>
      </c>
    </row>
    <row r="196" spans="1:281">
      <c r="A196" s="4">
        <v>5</v>
      </c>
      <c r="B196" s="4" t="s">
        <v>1244</v>
      </c>
      <c r="C196" t="s">
        <v>1245</v>
      </c>
      <c r="D196" s="4">
        <v>1</v>
      </c>
      <c r="E196" s="138">
        <v>60</v>
      </c>
      <c r="F196" s="2">
        <f t="shared" si="9"/>
        <v>980</v>
      </c>
      <c r="G196" s="137">
        <f t="shared" si="10"/>
        <v>920</v>
      </c>
      <c r="M196" s="4">
        <v>84</v>
      </c>
      <c r="O196" s="4">
        <v>18</v>
      </c>
      <c r="U196" s="4">
        <v>51</v>
      </c>
      <c r="AE196" s="4">
        <v>9</v>
      </c>
      <c r="AQ196" s="4">
        <v>3</v>
      </c>
      <c r="BG196" s="4">
        <v>46</v>
      </c>
      <c r="BO196" s="4">
        <v>6</v>
      </c>
      <c r="CE196" s="4">
        <v>55</v>
      </c>
      <c r="CL196" s="4">
        <v>2</v>
      </c>
      <c r="CT196" s="4">
        <v>15</v>
      </c>
      <c r="CU196" s="4">
        <v>2</v>
      </c>
      <c r="CX196" s="4">
        <v>5</v>
      </c>
      <c r="DD196" s="4">
        <v>36</v>
      </c>
      <c r="DF196" s="4">
        <v>10</v>
      </c>
      <c r="EH196" s="129">
        <v>3</v>
      </c>
      <c r="EJ196" s="4">
        <v>14</v>
      </c>
      <c r="EL196" s="4">
        <v>49</v>
      </c>
      <c r="EM196" s="4">
        <v>9</v>
      </c>
      <c r="ET196" s="4">
        <v>6</v>
      </c>
      <c r="FC196" s="4">
        <v>8</v>
      </c>
      <c r="FR196" s="4">
        <v>22</v>
      </c>
      <c r="FS196" s="4">
        <v>81</v>
      </c>
      <c r="FU196" s="4">
        <v>30</v>
      </c>
      <c r="HA196" s="4">
        <v>44</v>
      </c>
      <c r="HC196" s="4">
        <v>6</v>
      </c>
      <c r="HD196" s="4">
        <v>10</v>
      </c>
      <c r="IC196" s="4">
        <v>31</v>
      </c>
      <c r="IQ196" s="4">
        <v>27</v>
      </c>
      <c r="IZ196" s="4">
        <v>67</v>
      </c>
      <c r="JB196" s="4">
        <v>27</v>
      </c>
      <c r="JD196" s="4">
        <v>16</v>
      </c>
      <c r="JF196" s="4">
        <v>4</v>
      </c>
      <c r="JG196" s="4">
        <v>118</v>
      </c>
      <c r="JJ196" s="4">
        <v>5</v>
      </c>
      <c r="JU196" s="7">
        <v>1</v>
      </c>
    </row>
    <row r="197" spans="1:281">
      <c r="A197" s="4">
        <v>5</v>
      </c>
      <c r="B197" s="4" t="s">
        <v>1246</v>
      </c>
      <c r="C197" t="s">
        <v>1247</v>
      </c>
      <c r="D197" s="4">
        <v>1</v>
      </c>
      <c r="E197" s="138"/>
      <c r="F197" s="2">
        <f t="shared" si="9"/>
        <v>5410</v>
      </c>
      <c r="G197" s="137">
        <f t="shared" si="10"/>
        <v>5410</v>
      </c>
      <c r="L197" s="4">
        <v>9</v>
      </c>
      <c r="M197" s="4">
        <v>267</v>
      </c>
      <c r="O197" s="4">
        <v>54</v>
      </c>
      <c r="T197" s="4">
        <v>1</v>
      </c>
      <c r="U197" s="4">
        <v>455</v>
      </c>
      <c r="Z197" s="4">
        <v>19</v>
      </c>
      <c r="AB197" s="4">
        <v>3</v>
      </c>
      <c r="AE197" s="4">
        <v>56</v>
      </c>
      <c r="AQ197" s="4">
        <v>26</v>
      </c>
      <c r="BG197" s="4">
        <v>120</v>
      </c>
      <c r="BH197" s="4">
        <v>12</v>
      </c>
      <c r="BO197" s="4">
        <v>122</v>
      </c>
      <c r="CE197" s="4">
        <v>268</v>
      </c>
      <c r="CL197" s="4">
        <v>18</v>
      </c>
      <c r="CT197" s="4">
        <v>83</v>
      </c>
      <c r="CU197" s="4">
        <v>55</v>
      </c>
      <c r="CX197" s="4">
        <v>211</v>
      </c>
      <c r="DD197" s="4">
        <v>162</v>
      </c>
      <c r="DF197" s="4">
        <v>49</v>
      </c>
      <c r="DX197" s="4">
        <v>39</v>
      </c>
      <c r="EJ197" s="4">
        <v>83</v>
      </c>
      <c r="EL197" s="4">
        <v>109</v>
      </c>
      <c r="EM197" s="4">
        <v>39</v>
      </c>
      <c r="ET197" s="4">
        <v>156</v>
      </c>
      <c r="FC197" s="4">
        <v>94</v>
      </c>
      <c r="FR197" s="4">
        <v>179</v>
      </c>
      <c r="FS197" s="4">
        <v>392</v>
      </c>
      <c r="FU197" s="4">
        <v>372</v>
      </c>
      <c r="FY197" s="4">
        <v>7</v>
      </c>
      <c r="GC197" s="4">
        <v>102</v>
      </c>
      <c r="GU197" s="4">
        <v>10</v>
      </c>
      <c r="HA197" s="4">
        <v>138</v>
      </c>
      <c r="HC197" s="4">
        <v>278</v>
      </c>
      <c r="HD197" s="4">
        <v>139</v>
      </c>
      <c r="HR197" s="4">
        <v>4</v>
      </c>
      <c r="IC197" s="4">
        <v>106</v>
      </c>
      <c r="ID197" s="4">
        <v>36</v>
      </c>
      <c r="IJ197" s="4">
        <v>21</v>
      </c>
      <c r="IQ197" s="4">
        <v>162</v>
      </c>
      <c r="IZ197" s="4">
        <v>293</v>
      </c>
      <c r="JB197" s="4">
        <v>69</v>
      </c>
      <c r="JD197" s="4">
        <v>191</v>
      </c>
      <c r="JF197" s="4">
        <v>24</v>
      </c>
      <c r="JG197" s="4">
        <v>273</v>
      </c>
      <c r="JJ197" s="4">
        <v>92</v>
      </c>
      <c r="JU197" s="7">
        <v>12</v>
      </c>
    </row>
    <row r="198" spans="1:281">
      <c r="A198" s="4">
        <v>5</v>
      </c>
      <c r="B198" s="4" t="s">
        <v>1248</v>
      </c>
      <c r="C198" t="s">
        <v>1249</v>
      </c>
      <c r="D198" s="4">
        <v>1</v>
      </c>
      <c r="E198" s="138"/>
      <c r="F198" s="2">
        <f t="shared" si="9"/>
        <v>266</v>
      </c>
      <c r="G198" s="137">
        <f t="shared" si="10"/>
        <v>266</v>
      </c>
      <c r="M198" s="4">
        <v>41</v>
      </c>
      <c r="O198" s="4">
        <v>1</v>
      </c>
      <c r="BG198" s="4">
        <v>12</v>
      </c>
      <c r="CT198" s="4">
        <v>19</v>
      </c>
      <c r="EH198" s="129">
        <v>36</v>
      </c>
      <c r="EJ198" s="4">
        <v>4</v>
      </c>
      <c r="EL198" s="4">
        <v>3</v>
      </c>
      <c r="FR198" s="4">
        <v>10</v>
      </c>
      <c r="FU198" s="4">
        <v>1</v>
      </c>
      <c r="HC198" s="4">
        <v>1</v>
      </c>
      <c r="ID198" s="4">
        <v>1</v>
      </c>
      <c r="IZ198" s="4">
        <v>1</v>
      </c>
      <c r="JB198" s="4">
        <v>133</v>
      </c>
      <c r="JG198" s="4">
        <v>3</v>
      </c>
    </row>
    <row r="199" spans="1:281">
      <c r="A199" s="4">
        <v>5</v>
      </c>
      <c r="B199" s="4" t="s">
        <v>1250</v>
      </c>
      <c r="C199" t="s">
        <v>1251</v>
      </c>
      <c r="D199" s="4">
        <v>1</v>
      </c>
      <c r="E199" s="138"/>
      <c r="F199" s="2">
        <f t="shared" si="9"/>
        <v>217</v>
      </c>
      <c r="G199" s="137">
        <f t="shared" si="10"/>
        <v>217</v>
      </c>
      <c r="M199" s="4">
        <v>17</v>
      </c>
      <c r="O199" s="4">
        <v>1</v>
      </c>
      <c r="BG199" s="4">
        <v>1</v>
      </c>
      <c r="BH199" s="4">
        <v>11</v>
      </c>
      <c r="BO199" s="4">
        <v>1</v>
      </c>
      <c r="CE199" s="4">
        <v>2</v>
      </c>
      <c r="CT199" s="4">
        <v>5</v>
      </c>
      <c r="CU199" s="4">
        <v>21</v>
      </c>
      <c r="DD199" s="4">
        <v>2</v>
      </c>
      <c r="EJ199" s="4">
        <v>5</v>
      </c>
      <c r="EL199" s="4">
        <v>4</v>
      </c>
      <c r="FC199" s="4">
        <v>2</v>
      </c>
      <c r="FR199" s="4">
        <v>21</v>
      </c>
      <c r="FS199" s="4">
        <v>33</v>
      </c>
      <c r="FU199" s="4">
        <v>23</v>
      </c>
      <c r="FY199" s="4">
        <v>4</v>
      </c>
      <c r="GC199" s="4">
        <v>34</v>
      </c>
      <c r="HA199" s="4">
        <v>6</v>
      </c>
      <c r="HC199" s="4">
        <v>1</v>
      </c>
      <c r="HD199" s="4">
        <v>2</v>
      </c>
      <c r="HR199" s="4">
        <v>2</v>
      </c>
      <c r="IC199" s="4">
        <v>1</v>
      </c>
      <c r="IF199" s="4">
        <v>1</v>
      </c>
      <c r="IQ199" s="4">
        <v>3</v>
      </c>
      <c r="IZ199" s="4">
        <v>6</v>
      </c>
      <c r="JB199" s="4">
        <v>1</v>
      </c>
      <c r="JD199" s="4">
        <v>1</v>
      </c>
      <c r="JG199" s="4">
        <v>6</v>
      </c>
    </row>
    <row r="200" spans="1:281" hidden="1">
      <c r="A200" s="4">
        <v>5</v>
      </c>
      <c r="B200" s="4" t="s">
        <v>1252</v>
      </c>
      <c r="C200" t="s">
        <v>1253</v>
      </c>
      <c r="D200" s="4">
        <v>2</v>
      </c>
      <c r="E200" s="138"/>
      <c r="F200" s="2">
        <f t="shared" ref="F200:F263" si="11">E200+G200</f>
        <v>237</v>
      </c>
      <c r="G200" s="137">
        <f t="shared" ref="G200:G263" si="12">SUM(H200:JU200)</f>
        <v>237</v>
      </c>
      <c r="J200" s="4">
        <v>1</v>
      </c>
      <c r="L200" s="4">
        <v>2</v>
      </c>
      <c r="M200" s="4">
        <v>19</v>
      </c>
      <c r="O200" s="4">
        <v>11</v>
      </c>
      <c r="U200" s="4">
        <v>6</v>
      </c>
      <c r="BG200" s="4">
        <v>16</v>
      </c>
      <c r="BL200" s="4">
        <v>1</v>
      </c>
      <c r="BO200" s="4">
        <v>3</v>
      </c>
      <c r="BS200" s="4">
        <v>2</v>
      </c>
      <c r="CT200" s="4">
        <v>4</v>
      </c>
      <c r="CU200" s="4">
        <v>17</v>
      </c>
      <c r="CX200" s="4">
        <v>1</v>
      </c>
      <c r="CY200" s="4">
        <v>3</v>
      </c>
      <c r="DC200" s="4">
        <v>1</v>
      </c>
      <c r="DD200" s="4">
        <v>2</v>
      </c>
      <c r="EH200" s="129">
        <v>1</v>
      </c>
      <c r="EJ200" s="4">
        <v>11</v>
      </c>
      <c r="EL200" s="4">
        <v>10</v>
      </c>
      <c r="EM200" s="4">
        <v>4</v>
      </c>
      <c r="FR200" s="4">
        <v>9</v>
      </c>
      <c r="FS200" s="4">
        <v>22</v>
      </c>
      <c r="FU200" s="4">
        <v>25</v>
      </c>
      <c r="GB200" s="4">
        <v>1</v>
      </c>
      <c r="HA200" s="4">
        <v>18</v>
      </c>
      <c r="HD200" s="4">
        <v>3</v>
      </c>
      <c r="HJ200" s="4">
        <v>2</v>
      </c>
      <c r="IC200" s="4">
        <v>3</v>
      </c>
      <c r="IF200" s="4">
        <v>3</v>
      </c>
      <c r="IZ200" s="4">
        <v>6</v>
      </c>
      <c r="JB200" s="4">
        <v>5</v>
      </c>
      <c r="JD200" s="4">
        <v>4</v>
      </c>
      <c r="JE200" s="4">
        <v>7</v>
      </c>
      <c r="JF200" s="4">
        <v>1</v>
      </c>
      <c r="JG200" s="4">
        <v>13</v>
      </c>
    </row>
    <row r="201" spans="1:281" hidden="1">
      <c r="A201" s="4">
        <v>5</v>
      </c>
      <c r="B201" s="4" t="s">
        <v>1254</v>
      </c>
      <c r="C201" t="s">
        <v>1255</v>
      </c>
      <c r="D201" s="4">
        <v>3</v>
      </c>
      <c r="E201" s="138"/>
      <c r="F201" s="2">
        <f t="shared" si="11"/>
        <v>381</v>
      </c>
      <c r="G201" s="137">
        <f t="shared" si="12"/>
        <v>381</v>
      </c>
      <c r="M201" s="4">
        <v>89</v>
      </c>
      <c r="O201" s="4">
        <v>15</v>
      </c>
      <c r="U201" s="4">
        <v>38</v>
      </c>
      <c r="BG201" s="4">
        <v>11</v>
      </c>
      <c r="CE201" s="4">
        <v>5</v>
      </c>
      <c r="CT201" s="4">
        <v>27</v>
      </c>
      <c r="CX201" s="4">
        <v>5</v>
      </c>
      <c r="EL201" s="4">
        <v>1</v>
      </c>
      <c r="EM201" s="4">
        <v>1</v>
      </c>
      <c r="ET201" s="4">
        <v>5</v>
      </c>
      <c r="FC201" s="4">
        <v>1</v>
      </c>
      <c r="FR201" s="4">
        <v>2</v>
      </c>
      <c r="FS201" s="4">
        <v>47</v>
      </c>
      <c r="FU201" s="4">
        <v>4</v>
      </c>
      <c r="HA201" s="4">
        <v>1</v>
      </c>
      <c r="IZ201" s="4">
        <v>12</v>
      </c>
      <c r="JB201" s="4">
        <v>3</v>
      </c>
      <c r="JG201" s="4">
        <v>114</v>
      </c>
    </row>
    <row r="202" spans="1:281" hidden="1">
      <c r="A202" s="4">
        <v>6</v>
      </c>
      <c r="B202" s="4" t="s">
        <v>1256</v>
      </c>
      <c r="C202" t="s">
        <v>1257</v>
      </c>
      <c r="D202" s="4">
        <v>4</v>
      </c>
      <c r="E202" s="138">
        <v>15</v>
      </c>
      <c r="F202" s="2">
        <f t="shared" si="11"/>
        <v>758</v>
      </c>
      <c r="G202" s="137">
        <f t="shared" si="12"/>
        <v>743</v>
      </c>
      <c r="L202" s="4">
        <v>60</v>
      </c>
      <c r="M202" s="4">
        <v>148</v>
      </c>
      <c r="U202" s="4">
        <v>1</v>
      </c>
      <c r="BG202" s="4">
        <v>176</v>
      </c>
      <c r="CT202" s="4">
        <v>167</v>
      </c>
      <c r="EH202" s="129">
        <v>122</v>
      </c>
      <c r="EJ202" s="4">
        <v>2</v>
      </c>
      <c r="FR202" s="4">
        <v>16</v>
      </c>
      <c r="JB202" s="4">
        <v>51</v>
      </c>
    </row>
    <row r="203" spans="1:281" hidden="1">
      <c r="A203" s="4">
        <v>6</v>
      </c>
      <c r="B203" s="4" t="s">
        <v>1258</v>
      </c>
      <c r="C203" t="s">
        <v>1259</v>
      </c>
      <c r="D203" s="4">
        <v>4</v>
      </c>
      <c r="E203" s="138"/>
      <c r="F203" s="2">
        <f t="shared" si="11"/>
        <v>2</v>
      </c>
      <c r="G203" s="137">
        <f t="shared" si="12"/>
        <v>2</v>
      </c>
      <c r="L203" s="4">
        <v>1</v>
      </c>
      <c r="EH203" s="129">
        <v>1</v>
      </c>
    </row>
    <row r="204" spans="1:281" hidden="1">
      <c r="A204" s="4">
        <v>6</v>
      </c>
      <c r="B204" s="4" t="s">
        <v>1260</v>
      </c>
      <c r="C204" t="s">
        <v>1261</v>
      </c>
      <c r="D204" s="4">
        <v>3</v>
      </c>
      <c r="E204" s="138">
        <v>40</v>
      </c>
      <c r="F204" s="2">
        <f t="shared" si="11"/>
        <v>1740</v>
      </c>
      <c r="G204" s="137">
        <f t="shared" si="12"/>
        <v>1700</v>
      </c>
      <c r="I204" s="4">
        <v>5</v>
      </c>
      <c r="L204" s="4">
        <v>15</v>
      </c>
      <c r="M204" s="4">
        <v>323</v>
      </c>
      <c r="U204" s="4">
        <v>5</v>
      </c>
      <c r="BG204" s="4">
        <v>206</v>
      </c>
      <c r="BN204" s="4">
        <v>1</v>
      </c>
      <c r="BO204" s="4">
        <v>1</v>
      </c>
      <c r="CT204" s="4">
        <v>124</v>
      </c>
      <c r="CU204" s="4">
        <v>70</v>
      </c>
      <c r="CZ204" s="4">
        <v>1</v>
      </c>
      <c r="DC204" s="4">
        <v>1</v>
      </c>
      <c r="DD204" s="4">
        <v>1</v>
      </c>
      <c r="EH204" s="129">
        <v>287</v>
      </c>
      <c r="EJ204" s="4">
        <v>45</v>
      </c>
      <c r="EK204" s="4">
        <v>94</v>
      </c>
      <c r="EL204" s="4">
        <v>15</v>
      </c>
      <c r="EQ204" s="4">
        <v>2</v>
      </c>
      <c r="FQ204" s="4">
        <v>3</v>
      </c>
      <c r="FR204" s="4">
        <v>147</v>
      </c>
      <c r="FU204" s="4">
        <v>32</v>
      </c>
      <c r="FV204" s="4">
        <v>9</v>
      </c>
      <c r="GP204" s="4">
        <v>1</v>
      </c>
      <c r="GY204" s="4">
        <v>23</v>
      </c>
      <c r="HA204" s="4">
        <v>68</v>
      </c>
      <c r="HC204" s="4">
        <v>1</v>
      </c>
      <c r="HD204" s="4">
        <v>1</v>
      </c>
      <c r="HF204" s="4">
        <v>1</v>
      </c>
      <c r="HG204" s="4">
        <v>1</v>
      </c>
      <c r="IC204" s="4">
        <v>16</v>
      </c>
      <c r="ID204" s="4">
        <v>4</v>
      </c>
      <c r="IE204" s="4">
        <v>3</v>
      </c>
      <c r="IZ204" s="4">
        <v>17</v>
      </c>
      <c r="JA204" s="4">
        <v>8</v>
      </c>
      <c r="JB204" s="4">
        <v>167</v>
      </c>
      <c r="JG204" s="4">
        <v>2</v>
      </c>
    </row>
    <row r="205" spans="1:281" hidden="1">
      <c r="A205" s="4">
        <v>6</v>
      </c>
      <c r="B205" s="4" t="s">
        <v>1262</v>
      </c>
      <c r="C205" t="s">
        <v>1263</v>
      </c>
      <c r="D205" s="4">
        <v>3</v>
      </c>
      <c r="E205" s="138"/>
      <c r="F205" s="2">
        <f t="shared" si="11"/>
        <v>28</v>
      </c>
      <c r="G205" s="137">
        <f t="shared" si="12"/>
        <v>28</v>
      </c>
      <c r="I205" s="4">
        <v>1</v>
      </c>
      <c r="M205" s="4">
        <v>12</v>
      </c>
      <c r="BG205" s="4">
        <v>1</v>
      </c>
      <c r="CT205" s="4">
        <v>2</v>
      </c>
      <c r="CY205" s="4">
        <v>1</v>
      </c>
      <c r="EH205" s="129">
        <v>4</v>
      </c>
      <c r="EJ205" s="4">
        <v>1</v>
      </c>
      <c r="HA205" s="4">
        <v>1</v>
      </c>
      <c r="JB205" s="4">
        <v>4</v>
      </c>
      <c r="JG205" s="4">
        <v>1</v>
      </c>
    </row>
    <row r="206" spans="1:281" hidden="1">
      <c r="A206" s="4">
        <v>6</v>
      </c>
      <c r="B206" s="4" t="s">
        <v>1264</v>
      </c>
      <c r="C206" t="s">
        <v>1265</v>
      </c>
      <c r="D206" s="4">
        <v>3</v>
      </c>
      <c r="E206" s="138">
        <v>8</v>
      </c>
      <c r="F206" s="2">
        <f t="shared" si="11"/>
        <v>307</v>
      </c>
      <c r="G206" s="137">
        <f t="shared" si="12"/>
        <v>299</v>
      </c>
      <c r="L206" s="4">
        <v>36</v>
      </c>
      <c r="M206" s="4">
        <v>20</v>
      </c>
      <c r="T206" s="4">
        <v>1</v>
      </c>
      <c r="BG206" s="4">
        <v>6</v>
      </c>
      <c r="BL206" s="4">
        <v>2</v>
      </c>
      <c r="BN206" s="4">
        <v>1</v>
      </c>
      <c r="BO206" s="4">
        <v>4</v>
      </c>
      <c r="BS206" s="4">
        <v>4</v>
      </c>
      <c r="CT206" s="4">
        <v>8</v>
      </c>
      <c r="CU206" s="4">
        <v>1</v>
      </c>
      <c r="CY206" s="4">
        <v>1</v>
      </c>
      <c r="CZ206" s="4">
        <v>4</v>
      </c>
      <c r="DC206" s="4">
        <v>2</v>
      </c>
      <c r="DD206" s="4">
        <v>1</v>
      </c>
      <c r="EH206" s="129">
        <v>34</v>
      </c>
      <c r="EJ206" s="4">
        <v>13</v>
      </c>
      <c r="EL206" s="4">
        <v>14</v>
      </c>
      <c r="EM206" s="4">
        <v>9</v>
      </c>
      <c r="EN206" s="4">
        <v>1</v>
      </c>
      <c r="FR206" s="4">
        <v>10</v>
      </c>
      <c r="FU206" s="4">
        <v>13</v>
      </c>
      <c r="FV206" s="4">
        <v>1</v>
      </c>
      <c r="FX206" s="4">
        <v>1</v>
      </c>
      <c r="GA206" s="4">
        <v>1</v>
      </c>
      <c r="HA206" s="4">
        <v>24</v>
      </c>
      <c r="HC206" s="4">
        <v>2</v>
      </c>
      <c r="HD206" s="4">
        <v>4</v>
      </c>
      <c r="HH206" s="4">
        <v>3</v>
      </c>
      <c r="HJ206" s="4">
        <v>4</v>
      </c>
      <c r="IC206" s="4">
        <v>16</v>
      </c>
      <c r="ID206" s="4">
        <v>1</v>
      </c>
      <c r="IF206" s="4">
        <v>4</v>
      </c>
      <c r="IG206" s="4">
        <v>7</v>
      </c>
      <c r="IZ206" s="4">
        <v>5</v>
      </c>
      <c r="JB206" s="4">
        <v>37</v>
      </c>
      <c r="JC206" s="4">
        <v>2</v>
      </c>
      <c r="JF206" s="4">
        <v>1</v>
      </c>
      <c r="JM206" s="4">
        <v>1</v>
      </c>
    </row>
    <row r="207" spans="1:281" hidden="1">
      <c r="A207" s="4">
        <v>6</v>
      </c>
      <c r="B207" s="4" t="s">
        <v>1266</v>
      </c>
      <c r="C207" t="s">
        <v>1267</v>
      </c>
      <c r="D207" s="4">
        <v>3</v>
      </c>
      <c r="E207" s="138">
        <v>276</v>
      </c>
      <c r="F207" s="2">
        <f t="shared" si="11"/>
        <v>917</v>
      </c>
      <c r="G207" s="137">
        <f t="shared" si="12"/>
        <v>641</v>
      </c>
      <c r="L207" s="4">
        <v>10</v>
      </c>
      <c r="M207" s="4">
        <v>223</v>
      </c>
      <c r="T207" s="4">
        <v>1</v>
      </c>
      <c r="BG207" s="4">
        <v>2</v>
      </c>
      <c r="BL207" s="4">
        <v>1</v>
      </c>
      <c r="BO207" s="4">
        <v>9</v>
      </c>
      <c r="BS207" s="4">
        <v>1</v>
      </c>
      <c r="CT207" s="4">
        <v>16</v>
      </c>
      <c r="CU207" s="4">
        <v>1</v>
      </c>
      <c r="CX207" s="4">
        <v>1</v>
      </c>
      <c r="EH207" s="129">
        <v>44</v>
      </c>
      <c r="EJ207" s="4">
        <v>3</v>
      </c>
      <c r="EL207" s="4">
        <v>3</v>
      </c>
      <c r="EM207" s="4">
        <v>1</v>
      </c>
      <c r="FR207" s="4">
        <v>7</v>
      </c>
      <c r="FU207" s="4">
        <v>1</v>
      </c>
      <c r="FY207" s="4">
        <v>1</v>
      </c>
      <c r="GY207" s="4">
        <v>27</v>
      </c>
      <c r="HA207" s="4">
        <v>2</v>
      </c>
      <c r="HD207" s="4">
        <v>1</v>
      </c>
      <c r="IC207" s="4">
        <v>6</v>
      </c>
      <c r="JB207" s="4">
        <v>278</v>
      </c>
      <c r="JG207" s="4">
        <v>2</v>
      </c>
    </row>
    <row r="208" spans="1:281" hidden="1">
      <c r="A208" s="4">
        <v>6</v>
      </c>
      <c r="B208" s="4" t="s">
        <v>1268</v>
      </c>
      <c r="C208" t="s">
        <v>1269</v>
      </c>
      <c r="D208" s="4">
        <v>3</v>
      </c>
      <c r="E208" s="138"/>
      <c r="F208" s="2">
        <f t="shared" si="11"/>
        <v>26</v>
      </c>
      <c r="G208" s="137">
        <f t="shared" si="12"/>
        <v>26</v>
      </c>
      <c r="M208" s="4">
        <v>4</v>
      </c>
      <c r="N208" s="4">
        <v>1</v>
      </c>
      <c r="O208" s="4">
        <v>2</v>
      </c>
      <c r="BG208" s="4">
        <v>2</v>
      </c>
      <c r="CT208" s="4">
        <v>7</v>
      </c>
      <c r="DA208" s="4">
        <v>5</v>
      </c>
      <c r="EN208" s="4">
        <v>1</v>
      </c>
      <c r="FU208" s="4">
        <v>1</v>
      </c>
      <c r="IF208" s="4">
        <v>2</v>
      </c>
      <c r="IZ208" s="4">
        <v>1</v>
      </c>
    </row>
    <row r="209" spans="1:273" hidden="1">
      <c r="A209" s="4">
        <v>6</v>
      </c>
      <c r="B209" s="4" t="s">
        <v>1270</v>
      </c>
      <c r="C209" t="s">
        <v>1271</v>
      </c>
      <c r="D209" s="4">
        <v>3</v>
      </c>
      <c r="E209" s="138"/>
      <c r="F209" s="2">
        <f t="shared" si="11"/>
        <v>3432</v>
      </c>
      <c r="G209" s="137">
        <f t="shared" si="12"/>
        <v>3432</v>
      </c>
      <c r="L209" s="4">
        <v>402</v>
      </c>
      <c r="M209" s="4">
        <v>318</v>
      </c>
      <c r="V209" s="4">
        <v>1</v>
      </c>
      <c r="BG209" s="4">
        <v>129</v>
      </c>
      <c r="CT209" s="4">
        <v>463</v>
      </c>
      <c r="EH209" s="129">
        <v>131</v>
      </c>
      <c r="EJ209" s="4">
        <v>43</v>
      </c>
      <c r="EL209" s="4">
        <v>4</v>
      </c>
      <c r="FR209" s="4">
        <v>162</v>
      </c>
      <c r="FU209" s="4">
        <v>1</v>
      </c>
      <c r="GP209" s="4">
        <v>4</v>
      </c>
      <c r="GY209" s="4">
        <v>211</v>
      </c>
      <c r="HA209" s="4">
        <v>1</v>
      </c>
      <c r="IQ209" s="4">
        <v>1</v>
      </c>
      <c r="JB209" s="4">
        <v>1558</v>
      </c>
      <c r="JG209" s="4">
        <v>3</v>
      </c>
    </row>
    <row r="210" spans="1:273" hidden="1">
      <c r="A210" s="4">
        <v>7</v>
      </c>
      <c r="B210" s="4" t="s">
        <v>1272</v>
      </c>
      <c r="C210" t="s">
        <v>1273</v>
      </c>
      <c r="D210" s="4">
        <v>5</v>
      </c>
      <c r="E210" s="138"/>
      <c r="F210" s="2">
        <f t="shared" si="11"/>
        <v>19</v>
      </c>
      <c r="G210" s="137">
        <f t="shared" si="12"/>
        <v>19</v>
      </c>
      <c r="I210" s="4">
        <v>1</v>
      </c>
      <c r="M210" s="4">
        <v>6</v>
      </c>
      <c r="CT210" s="4">
        <v>8</v>
      </c>
      <c r="JB210" s="4">
        <v>4</v>
      </c>
    </row>
    <row r="211" spans="1:273" hidden="1">
      <c r="A211" s="4">
        <v>7</v>
      </c>
      <c r="B211" s="4" t="s">
        <v>1274</v>
      </c>
      <c r="C211" t="s">
        <v>1275</v>
      </c>
      <c r="D211" s="4">
        <v>4</v>
      </c>
      <c r="E211" s="138"/>
      <c r="F211" s="2">
        <f t="shared" si="11"/>
        <v>58</v>
      </c>
      <c r="G211" s="137">
        <f t="shared" si="12"/>
        <v>58</v>
      </c>
      <c r="M211" s="4">
        <v>21</v>
      </c>
      <c r="V211" s="4">
        <v>1</v>
      </c>
      <c r="BG211" s="4">
        <v>5</v>
      </c>
      <c r="CT211" s="4">
        <v>3</v>
      </c>
      <c r="CU211" s="4">
        <v>1</v>
      </c>
      <c r="FQ211" s="4">
        <v>21</v>
      </c>
      <c r="HA211" s="4">
        <v>1</v>
      </c>
      <c r="JB211" s="4">
        <v>4</v>
      </c>
      <c r="JG211" s="4">
        <v>1</v>
      </c>
    </row>
    <row r="212" spans="1:273" hidden="1">
      <c r="A212" s="4">
        <v>7</v>
      </c>
      <c r="B212" s="4" t="s">
        <v>1276</v>
      </c>
      <c r="C212" t="s">
        <v>1277</v>
      </c>
      <c r="D212" s="4">
        <v>4</v>
      </c>
      <c r="E212" s="138"/>
      <c r="F212" s="2">
        <f t="shared" si="11"/>
        <v>4</v>
      </c>
      <c r="G212" s="137">
        <f t="shared" si="12"/>
        <v>4</v>
      </c>
      <c r="M212" s="4">
        <v>1</v>
      </c>
      <c r="CT212" s="4">
        <v>1</v>
      </c>
      <c r="FQ212" s="4">
        <v>1</v>
      </c>
      <c r="FU212" s="4">
        <v>1</v>
      </c>
    </row>
    <row r="213" spans="1:273" hidden="1">
      <c r="A213" s="4">
        <v>7</v>
      </c>
      <c r="B213" s="4" t="s">
        <v>1278</v>
      </c>
      <c r="C213" t="s">
        <v>1279</v>
      </c>
      <c r="D213" s="4">
        <v>4</v>
      </c>
      <c r="E213" s="138"/>
      <c r="F213" s="2">
        <f t="shared" si="11"/>
        <v>15</v>
      </c>
      <c r="G213" s="137">
        <f t="shared" si="12"/>
        <v>15</v>
      </c>
      <c r="I213" s="4">
        <v>1</v>
      </c>
      <c r="M213" s="4">
        <v>1</v>
      </c>
      <c r="BG213" s="4">
        <v>1</v>
      </c>
      <c r="CT213" s="4">
        <v>3</v>
      </c>
      <c r="DD213" s="4">
        <v>1</v>
      </c>
      <c r="EJ213" s="4">
        <v>5</v>
      </c>
      <c r="FU213" s="4">
        <v>1</v>
      </c>
      <c r="IC213" s="4">
        <v>1</v>
      </c>
      <c r="JB213" s="4">
        <v>1</v>
      </c>
    </row>
    <row r="214" spans="1:273" hidden="1">
      <c r="A214" s="4">
        <v>7</v>
      </c>
      <c r="B214" s="4" t="s">
        <v>1280</v>
      </c>
      <c r="C214" t="s">
        <v>1281</v>
      </c>
      <c r="D214" s="4">
        <v>4</v>
      </c>
      <c r="E214" s="138"/>
      <c r="F214" s="2">
        <f t="shared" si="11"/>
        <v>16</v>
      </c>
      <c r="G214" s="137">
        <f t="shared" si="12"/>
        <v>16</v>
      </c>
      <c r="M214" s="4">
        <v>15</v>
      </c>
      <c r="O214" s="4">
        <v>1</v>
      </c>
    </row>
    <row r="215" spans="1:273" hidden="1">
      <c r="A215" s="4">
        <v>7</v>
      </c>
      <c r="B215" s="4" t="s">
        <v>1282</v>
      </c>
      <c r="C215" t="s">
        <v>1283</v>
      </c>
      <c r="D215" s="4">
        <v>3</v>
      </c>
      <c r="E215" s="138"/>
      <c r="F215" s="2">
        <f t="shared" si="11"/>
        <v>941</v>
      </c>
      <c r="G215" s="137">
        <f t="shared" si="12"/>
        <v>941</v>
      </c>
      <c r="M215" s="4">
        <v>332</v>
      </c>
      <c r="BG215" s="4">
        <v>111</v>
      </c>
      <c r="CT215" s="4">
        <v>67</v>
      </c>
      <c r="CV215" s="4">
        <v>1</v>
      </c>
      <c r="FQ215" s="4">
        <v>250</v>
      </c>
      <c r="FR215" s="4">
        <v>2</v>
      </c>
      <c r="IE215" s="4">
        <v>1</v>
      </c>
      <c r="IZ215" s="4">
        <v>1</v>
      </c>
      <c r="JB215" s="4">
        <v>176</v>
      </c>
    </row>
    <row r="216" spans="1:273" hidden="1">
      <c r="A216" s="4">
        <v>7</v>
      </c>
      <c r="B216" s="4" t="s">
        <v>1284</v>
      </c>
      <c r="C216" t="s">
        <v>1285</v>
      </c>
      <c r="D216" s="4">
        <v>3</v>
      </c>
      <c r="E216" s="138"/>
      <c r="F216" s="2">
        <f t="shared" si="11"/>
        <v>256</v>
      </c>
      <c r="G216" s="137">
        <f t="shared" si="12"/>
        <v>256</v>
      </c>
      <c r="I216" s="4">
        <v>1</v>
      </c>
      <c r="K216" s="4">
        <v>2</v>
      </c>
      <c r="M216" s="4">
        <v>98</v>
      </c>
      <c r="BG216" s="4">
        <v>28</v>
      </c>
      <c r="BJ216" s="4">
        <v>1</v>
      </c>
      <c r="CT216" s="4">
        <v>11</v>
      </c>
      <c r="FQ216" s="4">
        <v>72</v>
      </c>
      <c r="JB216" s="4">
        <v>43</v>
      </c>
    </row>
    <row r="217" spans="1:273" hidden="1">
      <c r="A217" s="4">
        <v>7</v>
      </c>
      <c r="B217" s="4" t="s">
        <v>1286</v>
      </c>
      <c r="C217" t="s">
        <v>1287</v>
      </c>
      <c r="D217" s="4">
        <v>3</v>
      </c>
      <c r="E217" s="138"/>
      <c r="F217" s="2">
        <f t="shared" si="11"/>
        <v>331</v>
      </c>
      <c r="G217" s="137">
        <f t="shared" si="12"/>
        <v>331</v>
      </c>
      <c r="H217" s="3">
        <v>2</v>
      </c>
      <c r="I217" s="4">
        <v>1</v>
      </c>
      <c r="J217" s="4">
        <v>1</v>
      </c>
      <c r="K217" s="4">
        <v>7</v>
      </c>
      <c r="M217" s="4">
        <v>96</v>
      </c>
      <c r="O217" s="4">
        <v>1</v>
      </c>
      <c r="BG217" s="4">
        <v>28</v>
      </c>
      <c r="BJ217" s="4">
        <v>9</v>
      </c>
      <c r="CS217" s="4">
        <v>1</v>
      </c>
      <c r="CT217" s="4">
        <v>67</v>
      </c>
      <c r="CV217" s="4">
        <v>1</v>
      </c>
      <c r="CY217" s="4">
        <v>2</v>
      </c>
      <c r="EJ217" s="4">
        <v>1</v>
      </c>
      <c r="EO217" s="4">
        <v>1</v>
      </c>
      <c r="FQ217" s="4">
        <v>65</v>
      </c>
      <c r="FR217" s="4">
        <v>3</v>
      </c>
      <c r="HA217" s="4">
        <v>1</v>
      </c>
      <c r="HJ217" s="4">
        <v>1</v>
      </c>
      <c r="IC217" s="4">
        <v>2</v>
      </c>
      <c r="IZ217" s="4">
        <v>2</v>
      </c>
      <c r="JB217" s="4">
        <v>38</v>
      </c>
      <c r="JD217" s="4">
        <v>1</v>
      </c>
    </row>
    <row r="218" spans="1:273" hidden="1">
      <c r="A218" s="4">
        <v>7</v>
      </c>
      <c r="B218" s="4" t="s">
        <v>1288</v>
      </c>
      <c r="C218" t="s">
        <v>1289</v>
      </c>
      <c r="D218" s="4">
        <v>3</v>
      </c>
      <c r="E218" s="138"/>
      <c r="F218" s="2">
        <f t="shared" si="11"/>
        <v>87</v>
      </c>
      <c r="G218" s="137">
        <f t="shared" si="12"/>
        <v>87</v>
      </c>
      <c r="I218" s="4">
        <v>1</v>
      </c>
      <c r="M218" s="4">
        <v>10</v>
      </c>
      <c r="BG218" s="4">
        <v>1</v>
      </c>
      <c r="CT218" s="4">
        <v>3</v>
      </c>
      <c r="CU218" s="4">
        <v>1</v>
      </c>
      <c r="EJ218" s="4">
        <v>2</v>
      </c>
      <c r="FR218" s="4">
        <v>1</v>
      </c>
      <c r="IC218" s="4">
        <v>5</v>
      </c>
      <c r="JB218" s="4">
        <v>63</v>
      </c>
    </row>
    <row r="219" spans="1:273" hidden="1">
      <c r="A219" s="4">
        <v>7</v>
      </c>
      <c r="B219" s="4" t="s">
        <v>1290</v>
      </c>
      <c r="C219" t="s">
        <v>1291</v>
      </c>
      <c r="D219" s="4">
        <v>3</v>
      </c>
      <c r="E219" s="138"/>
      <c r="F219" s="2">
        <f t="shared" si="11"/>
        <v>12</v>
      </c>
      <c r="G219" s="137">
        <f t="shared" si="12"/>
        <v>12</v>
      </c>
      <c r="K219" s="4">
        <v>1</v>
      </c>
      <c r="BN219" s="4">
        <v>1</v>
      </c>
      <c r="CV219" s="4">
        <v>1</v>
      </c>
      <c r="CX219" s="4">
        <v>4</v>
      </c>
      <c r="EJ219" s="4">
        <v>1</v>
      </c>
      <c r="FV219" s="4">
        <v>2</v>
      </c>
      <c r="JM219" s="4">
        <v>2</v>
      </c>
    </row>
    <row r="220" spans="1:273" hidden="1">
      <c r="A220" s="4">
        <v>7</v>
      </c>
      <c r="B220" s="4" t="s">
        <v>1292</v>
      </c>
      <c r="C220" t="s">
        <v>1293</v>
      </c>
      <c r="D220" s="4">
        <v>3</v>
      </c>
      <c r="E220" s="138"/>
      <c r="F220" s="2">
        <f t="shared" si="11"/>
        <v>4</v>
      </c>
      <c r="G220" s="137">
        <f t="shared" si="12"/>
        <v>4</v>
      </c>
      <c r="BS220" s="4">
        <v>1</v>
      </c>
      <c r="FW220" s="4">
        <v>1</v>
      </c>
      <c r="JC220" s="4">
        <v>2</v>
      </c>
    </row>
    <row r="221" spans="1:273" hidden="1">
      <c r="A221" s="4">
        <v>7</v>
      </c>
      <c r="B221" s="4" t="s">
        <v>1294</v>
      </c>
      <c r="C221" t="s">
        <v>1295</v>
      </c>
      <c r="D221" s="4">
        <v>3</v>
      </c>
      <c r="E221" s="138"/>
      <c r="F221" s="2">
        <f t="shared" si="11"/>
        <v>1</v>
      </c>
      <c r="G221" s="137">
        <f t="shared" si="12"/>
        <v>1</v>
      </c>
      <c r="BO221" s="4">
        <v>1</v>
      </c>
    </row>
    <row r="222" spans="1:273" hidden="1">
      <c r="A222" s="4">
        <v>8</v>
      </c>
      <c r="B222" s="4" t="s">
        <v>1296</v>
      </c>
      <c r="C222" t="s">
        <v>1297</v>
      </c>
      <c r="D222" s="4">
        <v>4</v>
      </c>
      <c r="E222" s="138"/>
      <c r="F222" s="2">
        <f t="shared" si="11"/>
        <v>220</v>
      </c>
      <c r="G222" s="137">
        <f t="shared" si="12"/>
        <v>220</v>
      </c>
      <c r="I222" s="4">
        <v>42</v>
      </c>
      <c r="L222" s="4">
        <v>10</v>
      </c>
      <c r="M222" s="4">
        <v>6</v>
      </c>
      <c r="U222" s="4">
        <v>1</v>
      </c>
      <c r="V222" s="4">
        <v>1</v>
      </c>
      <c r="BG222" s="4">
        <v>16</v>
      </c>
      <c r="BO222" s="4">
        <v>5</v>
      </c>
      <c r="CT222" s="4">
        <v>37</v>
      </c>
      <c r="CX222" s="4">
        <v>8</v>
      </c>
      <c r="CY222" s="4">
        <v>1</v>
      </c>
      <c r="DC222" s="4">
        <v>1</v>
      </c>
      <c r="EJ222" s="4">
        <v>15</v>
      </c>
      <c r="EM222" s="4">
        <v>1</v>
      </c>
      <c r="EO222" s="4">
        <v>1</v>
      </c>
      <c r="FR222" s="4">
        <v>18</v>
      </c>
      <c r="FU222" s="4">
        <v>4</v>
      </c>
      <c r="FV222" s="4">
        <v>2</v>
      </c>
      <c r="FX222" s="4">
        <v>1</v>
      </c>
      <c r="HA222" s="4">
        <v>3</v>
      </c>
      <c r="HC222" s="4">
        <v>3</v>
      </c>
      <c r="HD222" s="4">
        <v>2</v>
      </c>
      <c r="IC222" s="4">
        <v>4</v>
      </c>
      <c r="IF222" s="4">
        <v>2</v>
      </c>
      <c r="IG222" s="4">
        <v>1</v>
      </c>
      <c r="IZ222" s="4">
        <v>3</v>
      </c>
      <c r="JB222" s="4">
        <v>23</v>
      </c>
      <c r="JC222" s="4">
        <v>4</v>
      </c>
      <c r="JD222" s="4">
        <v>1</v>
      </c>
      <c r="JG222" s="4">
        <v>4</v>
      </c>
    </row>
    <row r="223" spans="1:273" hidden="1">
      <c r="A223" s="4">
        <v>8</v>
      </c>
      <c r="B223" s="4" t="s">
        <v>1298</v>
      </c>
      <c r="C223" t="s">
        <v>1299</v>
      </c>
      <c r="D223" s="4">
        <v>4</v>
      </c>
      <c r="E223" s="138"/>
      <c r="F223" s="2">
        <f t="shared" si="11"/>
        <v>12</v>
      </c>
      <c r="G223" s="137">
        <f t="shared" si="12"/>
        <v>12</v>
      </c>
      <c r="O223" s="4">
        <v>7</v>
      </c>
      <c r="BG223" s="4">
        <v>2</v>
      </c>
      <c r="CX223" s="4">
        <v>1</v>
      </c>
      <c r="FR223" s="4">
        <v>1</v>
      </c>
      <c r="JB223" s="4">
        <v>1</v>
      </c>
    </row>
    <row r="224" spans="1:273" hidden="1">
      <c r="A224" s="4">
        <v>8</v>
      </c>
      <c r="B224" s="4" t="s">
        <v>1300</v>
      </c>
      <c r="C224" t="s">
        <v>1301</v>
      </c>
      <c r="D224" s="4">
        <v>4</v>
      </c>
      <c r="E224" s="138"/>
      <c r="F224" s="2">
        <f t="shared" si="11"/>
        <v>45</v>
      </c>
      <c r="G224" s="137">
        <f t="shared" si="12"/>
        <v>45</v>
      </c>
      <c r="I224" s="4">
        <v>2</v>
      </c>
      <c r="M224" s="4">
        <v>7</v>
      </c>
      <c r="O224" s="4">
        <v>6</v>
      </c>
      <c r="BG224" s="4">
        <v>5</v>
      </c>
      <c r="BL224" s="4">
        <v>2</v>
      </c>
      <c r="BT224" s="4">
        <v>1</v>
      </c>
      <c r="CZ224" s="4">
        <v>1</v>
      </c>
      <c r="EJ224" s="4">
        <v>4</v>
      </c>
      <c r="FU224" s="4">
        <v>4</v>
      </c>
      <c r="FV224" s="4">
        <v>2</v>
      </c>
      <c r="GA224" s="4">
        <v>1</v>
      </c>
      <c r="IC224" s="4">
        <v>2</v>
      </c>
      <c r="IE224" s="4">
        <v>1</v>
      </c>
      <c r="IF224" s="4">
        <v>1</v>
      </c>
      <c r="IG224" s="4">
        <v>1</v>
      </c>
      <c r="IZ224" s="4">
        <v>1</v>
      </c>
      <c r="JB224" s="4">
        <v>3</v>
      </c>
      <c r="JE224" s="4">
        <v>1</v>
      </c>
    </row>
    <row r="225" spans="1:267" hidden="1">
      <c r="A225" s="4">
        <v>8</v>
      </c>
      <c r="B225" s="4" t="s">
        <v>1302</v>
      </c>
      <c r="C225" t="s">
        <v>1303</v>
      </c>
      <c r="D225" s="4">
        <v>4</v>
      </c>
      <c r="E225" s="138">
        <v>2</v>
      </c>
      <c r="F225" s="2">
        <f t="shared" si="11"/>
        <v>60</v>
      </c>
      <c r="G225" s="137">
        <f t="shared" si="12"/>
        <v>58</v>
      </c>
      <c r="M225" s="4">
        <v>4</v>
      </c>
      <c r="BO225" s="4">
        <v>1</v>
      </c>
      <c r="CT225" s="4">
        <v>6</v>
      </c>
      <c r="CY225" s="4">
        <v>1</v>
      </c>
      <c r="EJ225" s="4">
        <v>9</v>
      </c>
      <c r="EO225" s="4">
        <v>2</v>
      </c>
      <c r="HA225" s="4">
        <v>1</v>
      </c>
      <c r="IC225" s="4">
        <v>22</v>
      </c>
      <c r="IZ225" s="4">
        <v>1</v>
      </c>
      <c r="JB225" s="4">
        <v>5</v>
      </c>
      <c r="JG225" s="4">
        <v>6</v>
      </c>
    </row>
    <row r="226" spans="1:267" hidden="1">
      <c r="A226" s="4">
        <v>8</v>
      </c>
      <c r="B226" s="4" t="s">
        <v>1304</v>
      </c>
      <c r="C226" t="s">
        <v>1305</v>
      </c>
      <c r="D226" s="4">
        <v>4</v>
      </c>
      <c r="E226" s="138"/>
      <c r="F226" s="2">
        <f t="shared" si="11"/>
        <v>6</v>
      </c>
      <c r="G226" s="137">
        <f t="shared" si="12"/>
        <v>6</v>
      </c>
      <c r="L226" s="4">
        <v>1</v>
      </c>
      <c r="HA226" s="4">
        <v>5</v>
      </c>
    </row>
    <row r="227" spans="1:267" hidden="1">
      <c r="A227" s="4">
        <v>8</v>
      </c>
      <c r="B227" s="4" t="s">
        <v>1306</v>
      </c>
      <c r="C227" t="s">
        <v>1307</v>
      </c>
      <c r="D227" s="4">
        <v>4</v>
      </c>
      <c r="E227" s="138"/>
      <c r="F227" s="2">
        <f t="shared" si="11"/>
        <v>25</v>
      </c>
      <c r="G227" s="137">
        <f t="shared" si="12"/>
        <v>25</v>
      </c>
      <c r="I227" s="4">
        <v>4</v>
      </c>
      <c r="M227" s="4">
        <v>1</v>
      </c>
      <c r="BG227" s="4">
        <v>8</v>
      </c>
      <c r="CT227" s="4">
        <v>1</v>
      </c>
      <c r="EJ227" s="4">
        <v>1</v>
      </c>
      <c r="FU227" s="4">
        <v>1</v>
      </c>
      <c r="JB227" s="4">
        <v>9</v>
      </c>
    </row>
    <row r="228" spans="1:267" hidden="1">
      <c r="A228" s="4">
        <v>8</v>
      </c>
      <c r="B228" s="4" t="s">
        <v>1308</v>
      </c>
      <c r="C228" t="s">
        <v>1309</v>
      </c>
      <c r="D228" s="4">
        <v>4</v>
      </c>
      <c r="E228" s="138"/>
      <c r="F228" s="2">
        <f t="shared" si="11"/>
        <v>104</v>
      </c>
      <c r="G228" s="137">
        <f t="shared" si="12"/>
        <v>104</v>
      </c>
      <c r="I228" s="4">
        <v>15</v>
      </c>
      <c r="L228" s="4">
        <v>3</v>
      </c>
      <c r="M228" s="4">
        <v>1</v>
      </c>
      <c r="O228" s="4">
        <v>6</v>
      </c>
      <c r="BG228" s="4">
        <v>16</v>
      </c>
      <c r="CT228" s="4">
        <v>12</v>
      </c>
      <c r="EJ228" s="4">
        <v>14</v>
      </c>
      <c r="HA228" s="4">
        <v>3</v>
      </c>
      <c r="HD228" s="4">
        <v>1</v>
      </c>
      <c r="IC228" s="4">
        <v>1</v>
      </c>
      <c r="JB228" s="4">
        <v>30</v>
      </c>
      <c r="JC228" s="4">
        <v>2</v>
      </c>
    </row>
    <row r="229" spans="1:267" hidden="1">
      <c r="A229" s="4">
        <v>8</v>
      </c>
      <c r="B229" s="4" t="s">
        <v>1310</v>
      </c>
      <c r="C229" t="s">
        <v>1311</v>
      </c>
      <c r="D229" s="4">
        <v>4</v>
      </c>
      <c r="E229" s="138"/>
      <c r="F229" s="2">
        <f t="shared" si="11"/>
        <v>12</v>
      </c>
      <c r="G229" s="137">
        <f t="shared" si="12"/>
        <v>12</v>
      </c>
      <c r="CT229" s="4">
        <v>1</v>
      </c>
      <c r="JB229" s="4">
        <v>11</v>
      </c>
    </row>
    <row r="230" spans="1:267" hidden="1">
      <c r="A230" s="4">
        <v>8</v>
      </c>
      <c r="B230" s="4" t="s">
        <v>1312</v>
      </c>
      <c r="C230" t="s">
        <v>1313</v>
      </c>
      <c r="D230" s="4">
        <v>4</v>
      </c>
      <c r="E230" s="138"/>
      <c r="F230" s="2">
        <f t="shared" si="11"/>
        <v>19</v>
      </c>
      <c r="G230" s="137">
        <f t="shared" si="12"/>
        <v>19</v>
      </c>
      <c r="I230" s="4">
        <v>2</v>
      </c>
      <c r="M230" s="4">
        <v>2</v>
      </c>
      <c r="U230" s="4">
        <v>1</v>
      </c>
      <c r="BN230" s="4">
        <v>1</v>
      </c>
      <c r="CT230" s="4">
        <v>2</v>
      </c>
      <c r="CU230" s="4">
        <v>3</v>
      </c>
      <c r="EL230" s="4">
        <v>1</v>
      </c>
      <c r="FR230" s="4">
        <v>1</v>
      </c>
      <c r="GB230" s="4">
        <v>1</v>
      </c>
      <c r="HA230" s="4">
        <v>2</v>
      </c>
      <c r="HC230" s="4">
        <v>1</v>
      </c>
      <c r="JB230" s="4">
        <v>2</v>
      </c>
    </row>
    <row r="231" spans="1:267" hidden="1">
      <c r="A231" s="4">
        <v>8</v>
      </c>
      <c r="B231" s="4" t="s">
        <v>1314</v>
      </c>
      <c r="C231" t="s">
        <v>1315</v>
      </c>
      <c r="D231" s="4">
        <v>3</v>
      </c>
      <c r="E231" s="138">
        <v>1</v>
      </c>
      <c r="F231" s="2">
        <f t="shared" si="11"/>
        <v>147</v>
      </c>
      <c r="G231" s="137">
        <f t="shared" si="12"/>
        <v>146</v>
      </c>
      <c r="M231" s="4">
        <v>16</v>
      </c>
      <c r="BG231" s="4">
        <v>46</v>
      </c>
      <c r="CX231" s="4">
        <v>35</v>
      </c>
      <c r="CY231" s="4">
        <v>1</v>
      </c>
      <c r="EO231" s="4">
        <v>1</v>
      </c>
      <c r="FU231" s="4">
        <v>9</v>
      </c>
      <c r="HA231" s="4">
        <v>1</v>
      </c>
      <c r="IC231" s="4">
        <v>34</v>
      </c>
      <c r="JB231" s="4">
        <v>3</v>
      </c>
    </row>
    <row r="232" spans="1:267" hidden="1">
      <c r="A232" s="4">
        <v>8</v>
      </c>
      <c r="B232" s="4" t="s">
        <v>1316</v>
      </c>
      <c r="C232" t="s">
        <v>1317</v>
      </c>
      <c r="D232" s="4">
        <v>3</v>
      </c>
      <c r="E232" s="138"/>
      <c r="F232" s="2">
        <f t="shared" si="11"/>
        <v>90</v>
      </c>
      <c r="G232" s="137">
        <f t="shared" si="12"/>
        <v>90</v>
      </c>
      <c r="I232" s="4">
        <v>5</v>
      </c>
      <c r="L232" s="4">
        <v>2</v>
      </c>
      <c r="M232" s="4">
        <v>11</v>
      </c>
      <c r="O232" s="4">
        <v>3</v>
      </c>
      <c r="BG232" s="4">
        <v>6</v>
      </c>
      <c r="BL232" s="4">
        <v>3</v>
      </c>
      <c r="BS232" s="4">
        <v>2</v>
      </c>
      <c r="CT232" s="4">
        <v>11</v>
      </c>
      <c r="CX232" s="4">
        <v>1</v>
      </c>
      <c r="CY232" s="4">
        <v>1</v>
      </c>
      <c r="DC232" s="4">
        <v>1</v>
      </c>
      <c r="EJ232" s="4">
        <v>1</v>
      </c>
      <c r="EL232" s="4">
        <v>1</v>
      </c>
      <c r="EM232" s="4">
        <v>1</v>
      </c>
      <c r="EN232" s="4">
        <v>1</v>
      </c>
      <c r="FR232" s="4">
        <v>4</v>
      </c>
      <c r="FU232" s="4">
        <v>4</v>
      </c>
      <c r="FV232" s="4">
        <v>3</v>
      </c>
      <c r="GA232" s="4">
        <v>1</v>
      </c>
      <c r="GB232" s="4">
        <v>1</v>
      </c>
      <c r="HA232" s="4">
        <v>6</v>
      </c>
      <c r="HC232" s="4">
        <v>5</v>
      </c>
      <c r="HD232" s="4">
        <v>1</v>
      </c>
      <c r="HJ232" s="4">
        <v>1</v>
      </c>
      <c r="IC232" s="4">
        <v>3</v>
      </c>
      <c r="IF232" s="4">
        <v>2</v>
      </c>
      <c r="IG232" s="4">
        <v>1</v>
      </c>
      <c r="IZ232" s="4">
        <v>2</v>
      </c>
      <c r="JB232" s="4">
        <v>4</v>
      </c>
      <c r="JC232" s="4">
        <v>1</v>
      </c>
      <c r="JG232" s="4">
        <v>1</v>
      </c>
    </row>
    <row r="233" spans="1:267" hidden="1">
      <c r="A233" s="4">
        <v>8</v>
      </c>
      <c r="B233" s="4" t="s">
        <v>1318</v>
      </c>
      <c r="C233" t="s">
        <v>1319</v>
      </c>
      <c r="D233" s="4">
        <v>3</v>
      </c>
      <c r="E233" s="138">
        <v>4</v>
      </c>
      <c r="F233" s="2">
        <f t="shared" si="11"/>
        <v>293</v>
      </c>
      <c r="G233" s="137">
        <f t="shared" si="12"/>
        <v>289</v>
      </c>
      <c r="I233" s="4">
        <v>1</v>
      </c>
      <c r="M233" s="4">
        <v>79</v>
      </c>
      <c r="V233" s="4">
        <v>1</v>
      </c>
      <c r="BG233" s="4">
        <v>47</v>
      </c>
      <c r="BL233" s="4">
        <v>3</v>
      </c>
      <c r="CT233" s="4">
        <v>42</v>
      </c>
      <c r="CX233" s="4">
        <v>18</v>
      </c>
      <c r="CY233" s="4">
        <v>1</v>
      </c>
      <c r="EJ233" s="4">
        <v>18</v>
      </c>
      <c r="EL233" s="4">
        <v>1</v>
      </c>
      <c r="EO233" s="4">
        <v>11</v>
      </c>
      <c r="FR233" s="4">
        <v>2</v>
      </c>
      <c r="HA233" s="4">
        <v>3</v>
      </c>
      <c r="HD233" s="4">
        <v>9</v>
      </c>
      <c r="HJ233" s="4">
        <v>1</v>
      </c>
      <c r="IC233" s="4">
        <v>6</v>
      </c>
      <c r="IE233" s="4">
        <v>2</v>
      </c>
      <c r="IF233" s="4">
        <v>2</v>
      </c>
      <c r="IZ233" s="4">
        <v>4</v>
      </c>
      <c r="JB233" s="4">
        <v>32</v>
      </c>
      <c r="JC233" s="4">
        <v>1</v>
      </c>
      <c r="JG233" s="4">
        <v>5</v>
      </c>
    </row>
    <row r="234" spans="1:267" hidden="1">
      <c r="A234" s="4">
        <v>8</v>
      </c>
      <c r="B234" s="4" t="s">
        <v>1320</v>
      </c>
      <c r="C234" t="s">
        <v>1321</v>
      </c>
      <c r="D234" s="4">
        <v>3</v>
      </c>
      <c r="E234" s="138"/>
      <c r="F234" s="2">
        <f t="shared" si="11"/>
        <v>121</v>
      </c>
      <c r="G234" s="137">
        <f t="shared" si="12"/>
        <v>121</v>
      </c>
      <c r="I234" s="4">
        <v>1</v>
      </c>
      <c r="K234" s="4">
        <v>1</v>
      </c>
      <c r="M234" s="4">
        <v>5</v>
      </c>
      <c r="O234" s="4">
        <v>11</v>
      </c>
      <c r="T234" s="4">
        <v>1</v>
      </c>
      <c r="U234" s="4">
        <v>6</v>
      </c>
      <c r="BG234" s="4">
        <v>14</v>
      </c>
      <c r="BL234" s="4">
        <v>3</v>
      </c>
      <c r="BN234" s="4">
        <v>1</v>
      </c>
      <c r="BO234" s="4">
        <v>4</v>
      </c>
      <c r="CT234" s="4">
        <v>6</v>
      </c>
      <c r="CX234" s="4">
        <v>10</v>
      </c>
      <c r="CY234" s="4">
        <v>2</v>
      </c>
      <c r="DD234" s="4">
        <v>2</v>
      </c>
      <c r="EJ234" s="4">
        <v>4</v>
      </c>
      <c r="EL234" s="4">
        <v>2</v>
      </c>
      <c r="EM234" s="4">
        <v>2</v>
      </c>
      <c r="EO234" s="4">
        <v>4</v>
      </c>
      <c r="FR234" s="4">
        <v>11</v>
      </c>
      <c r="FU234" s="4">
        <v>2</v>
      </c>
      <c r="FZ234" s="4">
        <v>1</v>
      </c>
      <c r="GB234" s="4">
        <v>5</v>
      </c>
      <c r="HA234" s="4">
        <v>3</v>
      </c>
      <c r="HC234" s="4">
        <v>1</v>
      </c>
      <c r="HD234" s="4">
        <v>1</v>
      </c>
      <c r="HJ234" s="4">
        <v>3</v>
      </c>
      <c r="IC234" s="4">
        <v>5</v>
      </c>
      <c r="IE234" s="4">
        <v>1</v>
      </c>
      <c r="IF234" s="4">
        <v>2</v>
      </c>
      <c r="IZ234" s="4">
        <v>1</v>
      </c>
      <c r="JB234" s="4">
        <v>5</v>
      </c>
      <c r="JC234" s="4">
        <v>1</v>
      </c>
    </row>
    <row r="235" spans="1:267" hidden="1">
      <c r="A235" s="4">
        <v>8</v>
      </c>
      <c r="B235" s="4" t="s">
        <v>1322</v>
      </c>
      <c r="C235" t="s">
        <v>1323</v>
      </c>
      <c r="D235" s="4">
        <v>3</v>
      </c>
      <c r="E235" s="138"/>
      <c r="F235" s="2">
        <f t="shared" si="11"/>
        <v>8</v>
      </c>
      <c r="G235" s="137">
        <f t="shared" si="12"/>
        <v>8</v>
      </c>
      <c r="DD235" s="4">
        <v>1</v>
      </c>
      <c r="EJ235" s="4">
        <v>1</v>
      </c>
      <c r="EO235" s="4">
        <v>3</v>
      </c>
      <c r="HC235" s="4">
        <v>1</v>
      </c>
      <c r="IC235" s="4">
        <v>2</v>
      </c>
    </row>
    <row r="236" spans="1:267" hidden="1">
      <c r="A236" s="4">
        <v>8</v>
      </c>
      <c r="B236" s="4" t="s">
        <v>1324</v>
      </c>
      <c r="C236" t="s">
        <v>1325</v>
      </c>
      <c r="D236" s="4">
        <v>3</v>
      </c>
      <c r="E236" s="138"/>
      <c r="F236" s="2">
        <f t="shared" si="11"/>
        <v>150</v>
      </c>
      <c r="G236" s="137">
        <f t="shared" si="12"/>
        <v>150</v>
      </c>
      <c r="I236" s="4">
        <v>19</v>
      </c>
      <c r="L236" s="4">
        <v>7</v>
      </c>
      <c r="M236" s="4">
        <v>8</v>
      </c>
      <c r="O236" s="4">
        <v>10</v>
      </c>
      <c r="U236" s="4">
        <v>4</v>
      </c>
      <c r="V236" s="4">
        <v>2</v>
      </c>
      <c r="BG236" s="4">
        <v>17</v>
      </c>
      <c r="BL236" s="4">
        <v>2</v>
      </c>
      <c r="CT236" s="4">
        <v>17</v>
      </c>
      <c r="CX236" s="4">
        <v>3</v>
      </c>
      <c r="CY236" s="4">
        <v>3</v>
      </c>
      <c r="DA236" s="4">
        <v>1</v>
      </c>
      <c r="DD236" s="4">
        <v>1</v>
      </c>
      <c r="EJ236" s="4">
        <v>9</v>
      </c>
      <c r="EL236" s="4">
        <v>4</v>
      </c>
      <c r="EM236" s="4">
        <v>1</v>
      </c>
      <c r="EO236" s="4">
        <v>1</v>
      </c>
      <c r="FR236" s="4">
        <v>3</v>
      </c>
      <c r="FU236" s="4">
        <v>1</v>
      </c>
      <c r="HA236" s="4">
        <v>5</v>
      </c>
      <c r="HC236" s="4">
        <v>3</v>
      </c>
      <c r="HD236" s="4">
        <v>2</v>
      </c>
      <c r="IC236" s="4">
        <v>7</v>
      </c>
      <c r="IF236" s="4">
        <v>3</v>
      </c>
      <c r="IG236" s="4">
        <v>1</v>
      </c>
      <c r="IZ236" s="4">
        <v>2</v>
      </c>
      <c r="JB236" s="4">
        <v>13</v>
      </c>
      <c r="JG236" s="4">
        <v>1</v>
      </c>
    </row>
    <row r="237" spans="1:267" hidden="1">
      <c r="A237" s="4">
        <v>8</v>
      </c>
      <c r="B237" s="4" t="s">
        <v>1326</v>
      </c>
      <c r="C237" t="s">
        <v>1327</v>
      </c>
      <c r="D237" s="4">
        <v>3</v>
      </c>
      <c r="E237" s="138">
        <v>6</v>
      </c>
      <c r="F237" s="2">
        <f t="shared" si="11"/>
        <v>475</v>
      </c>
      <c r="G237" s="137">
        <f t="shared" si="12"/>
        <v>469</v>
      </c>
      <c r="I237" s="4">
        <v>126</v>
      </c>
      <c r="L237" s="4">
        <v>5</v>
      </c>
      <c r="M237" s="4">
        <v>9</v>
      </c>
      <c r="O237" s="4">
        <v>10</v>
      </c>
      <c r="U237" s="4">
        <v>1</v>
      </c>
      <c r="AY237" s="4">
        <v>1</v>
      </c>
      <c r="BG237" s="4">
        <v>9</v>
      </c>
      <c r="BN237" s="4">
        <v>3</v>
      </c>
      <c r="BO237" s="4">
        <v>1</v>
      </c>
      <c r="BR237" s="4">
        <v>3</v>
      </c>
      <c r="CT237" s="4">
        <v>12</v>
      </c>
      <c r="CX237" s="4">
        <v>4</v>
      </c>
      <c r="CY237" s="4">
        <v>4</v>
      </c>
      <c r="DA237" s="4">
        <v>27</v>
      </c>
      <c r="DC237" s="4">
        <v>1</v>
      </c>
      <c r="DF237" s="4">
        <v>1</v>
      </c>
      <c r="DV237" s="4">
        <v>1</v>
      </c>
      <c r="EJ237" s="4">
        <v>53</v>
      </c>
      <c r="EL237" s="4">
        <v>2</v>
      </c>
      <c r="EM237" s="4">
        <v>1</v>
      </c>
      <c r="EN237" s="4">
        <v>1</v>
      </c>
      <c r="EO237" s="4">
        <v>9</v>
      </c>
      <c r="EY237" s="4">
        <v>4</v>
      </c>
      <c r="FF237" s="4">
        <v>13</v>
      </c>
      <c r="FR237" s="4">
        <v>9</v>
      </c>
      <c r="FU237" s="4">
        <v>2</v>
      </c>
      <c r="FV237" s="4">
        <v>4</v>
      </c>
      <c r="FW237" s="4">
        <v>1</v>
      </c>
      <c r="FX237" s="4">
        <v>2</v>
      </c>
      <c r="GA237" s="4">
        <v>1</v>
      </c>
      <c r="GB237" s="4">
        <v>3</v>
      </c>
      <c r="GM237" s="4">
        <v>19</v>
      </c>
      <c r="HA237" s="4">
        <v>12</v>
      </c>
      <c r="HC237" s="4">
        <v>2</v>
      </c>
      <c r="HD237" s="4">
        <v>1</v>
      </c>
      <c r="HJ237" s="4">
        <v>2</v>
      </c>
      <c r="HO237" s="4">
        <v>1</v>
      </c>
      <c r="HV237" s="4">
        <v>23</v>
      </c>
      <c r="IC237" s="4">
        <v>15</v>
      </c>
      <c r="ID237" s="4">
        <v>1</v>
      </c>
      <c r="IF237" s="4">
        <v>2</v>
      </c>
      <c r="IG237" s="4">
        <v>1</v>
      </c>
      <c r="IZ237" s="4">
        <v>29</v>
      </c>
      <c r="JB237" s="4">
        <v>15</v>
      </c>
      <c r="JC237" s="4">
        <v>8</v>
      </c>
      <c r="JE237" s="4">
        <v>2</v>
      </c>
      <c r="JG237" s="4">
        <v>13</v>
      </c>
    </row>
    <row r="238" spans="1:267" hidden="1">
      <c r="A238" s="4">
        <v>8</v>
      </c>
      <c r="B238" s="4" t="s">
        <v>1328</v>
      </c>
      <c r="C238" t="s">
        <v>1329</v>
      </c>
      <c r="D238" s="4">
        <v>3</v>
      </c>
      <c r="E238" s="138"/>
      <c r="F238" s="2">
        <f t="shared" si="11"/>
        <v>210</v>
      </c>
      <c r="G238" s="137">
        <f t="shared" si="12"/>
        <v>210</v>
      </c>
      <c r="I238" s="4">
        <v>20</v>
      </c>
      <c r="L238" s="4">
        <v>3</v>
      </c>
      <c r="M238" s="4">
        <v>9</v>
      </c>
      <c r="O238" s="4">
        <v>4</v>
      </c>
      <c r="U238" s="4">
        <v>2</v>
      </c>
      <c r="V238" s="4">
        <v>1</v>
      </c>
      <c r="BG238" s="4">
        <v>27</v>
      </c>
      <c r="BM238" s="4">
        <v>4</v>
      </c>
      <c r="BO238" s="4">
        <v>2</v>
      </c>
      <c r="BT238" s="4">
        <v>1</v>
      </c>
      <c r="CT238" s="4">
        <v>8</v>
      </c>
      <c r="CU238" s="4">
        <v>16</v>
      </c>
      <c r="CX238" s="4">
        <v>3</v>
      </c>
      <c r="CY238" s="4">
        <v>1</v>
      </c>
      <c r="DA238" s="4">
        <v>2</v>
      </c>
      <c r="DF238" s="4">
        <v>1</v>
      </c>
      <c r="EJ238" s="4">
        <v>16</v>
      </c>
      <c r="EL238" s="4">
        <v>2</v>
      </c>
      <c r="EM238" s="4">
        <v>6</v>
      </c>
      <c r="EN238" s="4">
        <v>2</v>
      </c>
      <c r="EO238" s="4">
        <v>3</v>
      </c>
      <c r="FR238" s="4">
        <v>3</v>
      </c>
      <c r="FU238" s="4">
        <v>1</v>
      </c>
      <c r="FV238" s="4">
        <v>2</v>
      </c>
      <c r="FX238" s="4">
        <v>1</v>
      </c>
      <c r="FZ238" s="4">
        <v>8</v>
      </c>
      <c r="GB238" s="4">
        <v>2</v>
      </c>
      <c r="HA238" s="4">
        <v>15</v>
      </c>
      <c r="HC238" s="4">
        <v>1</v>
      </c>
      <c r="HJ238" s="4">
        <v>1</v>
      </c>
      <c r="IC238" s="4">
        <v>6</v>
      </c>
      <c r="ID238" s="4">
        <v>1</v>
      </c>
      <c r="IE238" s="4">
        <v>5</v>
      </c>
      <c r="IF238" s="4">
        <v>5</v>
      </c>
      <c r="IG238" s="4">
        <v>2</v>
      </c>
      <c r="IZ238" s="4">
        <v>5</v>
      </c>
      <c r="JB238" s="4">
        <v>12</v>
      </c>
      <c r="JD238" s="4">
        <v>5</v>
      </c>
      <c r="JF238" s="4">
        <v>1</v>
      </c>
      <c r="JG238" s="4">
        <v>1</v>
      </c>
    </row>
    <row r="239" spans="1:267" hidden="1">
      <c r="A239" s="4">
        <v>8</v>
      </c>
      <c r="B239" s="4" t="s">
        <v>1330</v>
      </c>
      <c r="C239" t="s">
        <v>1331</v>
      </c>
      <c r="D239" s="4">
        <v>3</v>
      </c>
      <c r="E239" s="138"/>
      <c r="F239" s="2">
        <f t="shared" si="11"/>
        <v>179</v>
      </c>
      <c r="G239" s="137">
        <f t="shared" si="12"/>
        <v>179</v>
      </c>
      <c r="I239" s="4">
        <v>14</v>
      </c>
      <c r="L239" s="4">
        <v>4</v>
      </c>
      <c r="M239" s="4">
        <v>16</v>
      </c>
      <c r="O239" s="4">
        <v>4</v>
      </c>
      <c r="U239" s="4">
        <v>2</v>
      </c>
      <c r="V239" s="4">
        <v>1</v>
      </c>
      <c r="BG239" s="4">
        <v>74</v>
      </c>
      <c r="BL239" s="4">
        <v>5</v>
      </c>
      <c r="BO239" s="4">
        <v>1</v>
      </c>
      <c r="BT239" s="4">
        <v>1</v>
      </c>
      <c r="CT239" s="4">
        <v>16</v>
      </c>
      <c r="CY239" s="4">
        <v>4</v>
      </c>
      <c r="CZ239" s="4">
        <v>6</v>
      </c>
      <c r="DC239" s="4">
        <v>1</v>
      </c>
      <c r="DD239" s="4">
        <v>1</v>
      </c>
      <c r="DF239" s="4">
        <v>1</v>
      </c>
      <c r="EJ239" s="4">
        <v>3</v>
      </c>
      <c r="EL239" s="4">
        <v>1</v>
      </c>
      <c r="EN239" s="4">
        <v>1</v>
      </c>
      <c r="GA239" s="4">
        <v>1</v>
      </c>
      <c r="GB239" s="4">
        <v>1</v>
      </c>
      <c r="HA239" s="4">
        <v>3</v>
      </c>
      <c r="HG239" s="4">
        <v>1</v>
      </c>
      <c r="IC239" s="4">
        <v>2</v>
      </c>
      <c r="IE239" s="4">
        <v>1</v>
      </c>
      <c r="IF239" s="4">
        <v>1</v>
      </c>
      <c r="IZ239" s="4">
        <v>2</v>
      </c>
      <c r="JB239" s="4">
        <v>6</v>
      </c>
      <c r="JF239" s="4">
        <v>1</v>
      </c>
      <c r="JG239" s="4">
        <v>4</v>
      </c>
    </row>
    <row r="240" spans="1:267" hidden="1">
      <c r="A240" s="4">
        <v>8</v>
      </c>
      <c r="B240" s="4" t="s">
        <v>1332</v>
      </c>
      <c r="C240" t="s">
        <v>1333</v>
      </c>
      <c r="D240" s="4">
        <v>3</v>
      </c>
      <c r="E240" s="138"/>
      <c r="F240" s="2">
        <f t="shared" si="11"/>
        <v>213</v>
      </c>
      <c r="G240" s="137">
        <f t="shared" si="12"/>
        <v>213</v>
      </c>
      <c r="I240" s="4">
        <v>9</v>
      </c>
      <c r="L240" s="4">
        <v>2</v>
      </c>
      <c r="M240" s="4">
        <v>17</v>
      </c>
      <c r="O240" s="4">
        <v>5</v>
      </c>
      <c r="T240" s="4">
        <v>1</v>
      </c>
      <c r="U240" s="4">
        <v>5</v>
      </c>
      <c r="BG240" s="4">
        <v>19</v>
      </c>
      <c r="BL240" s="4">
        <v>2</v>
      </c>
      <c r="BM240" s="4">
        <v>1</v>
      </c>
      <c r="BN240" s="4">
        <v>1</v>
      </c>
      <c r="BO240" s="4">
        <v>6</v>
      </c>
      <c r="BR240" s="4">
        <v>1</v>
      </c>
      <c r="BS240" s="4">
        <v>1</v>
      </c>
      <c r="BT240" s="4">
        <v>1</v>
      </c>
      <c r="CT240" s="4">
        <v>35</v>
      </c>
      <c r="CX240" s="4">
        <v>2</v>
      </c>
      <c r="CY240" s="4">
        <v>3</v>
      </c>
      <c r="CZ240" s="4">
        <v>7</v>
      </c>
      <c r="DA240" s="4">
        <v>1</v>
      </c>
      <c r="DC240" s="4">
        <v>1</v>
      </c>
      <c r="DD240" s="4">
        <v>1</v>
      </c>
      <c r="DF240" s="4">
        <v>2</v>
      </c>
      <c r="EJ240" s="4">
        <v>3</v>
      </c>
      <c r="EM240" s="4">
        <v>1</v>
      </c>
      <c r="EN240" s="4">
        <v>1</v>
      </c>
      <c r="EO240" s="4">
        <v>6</v>
      </c>
      <c r="FR240" s="4">
        <v>6</v>
      </c>
      <c r="FU240" s="4">
        <v>5</v>
      </c>
      <c r="FV240" s="4">
        <v>6</v>
      </c>
      <c r="GA240" s="4">
        <v>1</v>
      </c>
      <c r="GB240" s="4">
        <v>1</v>
      </c>
      <c r="HA240" s="4">
        <v>10</v>
      </c>
      <c r="HC240" s="4">
        <v>1</v>
      </c>
      <c r="HJ240" s="4">
        <v>2</v>
      </c>
      <c r="IC240" s="4">
        <v>2</v>
      </c>
      <c r="IF240" s="4">
        <v>7</v>
      </c>
      <c r="IG240" s="4">
        <v>3</v>
      </c>
      <c r="IZ240" s="4">
        <v>6</v>
      </c>
      <c r="JB240" s="4">
        <v>23</v>
      </c>
      <c r="JD240" s="4">
        <v>2</v>
      </c>
      <c r="JE240" s="4">
        <v>3</v>
      </c>
      <c r="JF240" s="4">
        <v>1</v>
      </c>
    </row>
    <row r="241" spans="1:273" hidden="1">
      <c r="A241" s="4">
        <v>8</v>
      </c>
      <c r="B241" s="4" t="s">
        <v>1334</v>
      </c>
      <c r="C241" t="s">
        <v>1335</v>
      </c>
      <c r="D241" s="4">
        <v>3</v>
      </c>
      <c r="E241" s="138"/>
      <c r="F241" s="2">
        <f t="shared" si="11"/>
        <v>442</v>
      </c>
      <c r="G241" s="137">
        <f t="shared" si="12"/>
        <v>442</v>
      </c>
      <c r="I241" s="4">
        <v>48</v>
      </c>
      <c r="L241" s="4">
        <v>11</v>
      </c>
      <c r="M241" s="4">
        <v>31</v>
      </c>
      <c r="O241" s="4">
        <v>4</v>
      </c>
      <c r="U241" s="4">
        <v>1</v>
      </c>
      <c r="V241" s="4">
        <v>8</v>
      </c>
      <c r="BG241" s="4">
        <v>130</v>
      </c>
      <c r="BL241" s="4">
        <v>5</v>
      </c>
      <c r="BN241" s="4">
        <v>1</v>
      </c>
      <c r="BO241" s="4">
        <v>3</v>
      </c>
      <c r="CT241" s="4">
        <v>43</v>
      </c>
      <c r="CX241" s="4">
        <v>1</v>
      </c>
      <c r="CY241" s="4">
        <v>2</v>
      </c>
      <c r="CZ241" s="4">
        <v>3</v>
      </c>
      <c r="DA241" s="4">
        <v>1</v>
      </c>
      <c r="DD241" s="4">
        <v>3</v>
      </c>
      <c r="EJ241" s="4">
        <v>12</v>
      </c>
      <c r="EL241" s="4">
        <v>1</v>
      </c>
      <c r="EM241" s="4">
        <v>4</v>
      </c>
      <c r="EN241" s="4">
        <v>1</v>
      </c>
      <c r="EO241" s="4">
        <v>10</v>
      </c>
      <c r="EQ241" s="4">
        <v>1</v>
      </c>
      <c r="FR241" s="4">
        <v>12</v>
      </c>
      <c r="FU241" s="4">
        <v>5</v>
      </c>
      <c r="FX241" s="4">
        <v>3</v>
      </c>
      <c r="FZ241" s="4">
        <v>1</v>
      </c>
      <c r="GA241" s="4">
        <v>2</v>
      </c>
      <c r="HA241" s="4">
        <v>9</v>
      </c>
      <c r="HC241" s="4">
        <v>3</v>
      </c>
      <c r="HD241" s="4">
        <v>3</v>
      </c>
      <c r="HJ241" s="4">
        <v>2</v>
      </c>
      <c r="IC241" s="4">
        <v>47</v>
      </c>
      <c r="ID241" s="4">
        <v>2</v>
      </c>
      <c r="IE241" s="4">
        <v>1</v>
      </c>
      <c r="IF241" s="4">
        <v>3</v>
      </c>
      <c r="IZ241" s="4">
        <v>4</v>
      </c>
      <c r="JB241" s="4">
        <v>13</v>
      </c>
      <c r="JC241" s="4">
        <v>1</v>
      </c>
      <c r="JD241" s="4">
        <v>1</v>
      </c>
      <c r="JF241" s="4">
        <v>1</v>
      </c>
      <c r="JG241" s="4">
        <v>5</v>
      </c>
    </row>
    <row r="242" spans="1:273" hidden="1">
      <c r="A242" s="4">
        <v>8</v>
      </c>
      <c r="B242" s="4" t="s">
        <v>1336</v>
      </c>
      <c r="C242" t="s">
        <v>1337</v>
      </c>
      <c r="D242" s="4">
        <v>3</v>
      </c>
      <c r="E242" s="138"/>
      <c r="F242" s="2">
        <f t="shared" si="11"/>
        <v>78</v>
      </c>
      <c r="G242" s="137">
        <f t="shared" si="12"/>
        <v>78</v>
      </c>
      <c r="M242" s="4">
        <v>3</v>
      </c>
      <c r="BG242" s="4">
        <v>6</v>
      </c>
      <c r="BL242" s="4">
        <v>3</v>
      </c>
      <c r="BN242" s="4">
        <v>1</v>
      </c>
      <c r="BO242" s="4">
        <v>1</v>
      </c>
      <c r="CT242" s="4">
        <v>7</v>
      </c>
      <c r="CY242" s="4">
        <v>1</v>
      </c>
      <c r="DC242" s="4">
        <v>1</v>
      </c>
      <c r="DD242" s="4">
        <v>1</v>
      </c>
      <c r="EJ242" s="4">
        <v>7</v>
      </c>
      <c r="EM242" s="4">
        <v>3</v>
      </c>
      <c r="EO242" s="4">
        <v>1</v>
      </c>
      <c r="EP242" s="4">
        <v>1</v>
      </c>
      <c r="FR242" s="4">
        <v>4</v>
      </c>
      <c r="FV242" s="4">
        <v>1</v>
      </c>
      <c r="GA242" s="4">
        <v>1</v>
      </c>
      <c r="GB242" s="4">
        <v>1</v>
      </c>
      <c r="HA242" s="4">
        <v>2</v>
      </c>
      <c r="HE242" s="4">
        <v>1</v>
      </c>
      <c r="IC242" s="4">
        <v>5</v>
      </c>
      <c r="ID242" s="4">
        <v>1</v>
      </c>
      <c r="IZ242" s="4">
        <v>4</v>
      </c>
      <c r="JB242" s="4">
        <v>10</v>
      </c>
      <c r="JD242" s="4">
        <v>1</v>
      </c>
      <c r="JE242" s="4">
        <v>1</v>
      </c>
      <c r="JG242" s="4">
        <v>10</v>
      </c>
    </row>
    <row r="243" spans="1:273" hidden="1">
      <c r="A243" s="4">
        <v>8</v>
      </c>
      <c r="B243" s="4" t="s">
        <v>1338</v>
      </c>
      <c r="C243" t="s">
        <v>1339</v>
      </c>
      <c r="D243" s="4">
        <v>3</v>
      </c>
      <c r="E243" s="138"/>
      <c r="F243" s="2">
        <f t="shared" si="11"/>
        <v>106</v>
      </c>
      <c r="G243" s="137">
        <f t="shared" si="12"/>
        <v>106</v>
      </c>
      <c r="I243" s="4">
        <v>3</v>
      </c>
      <c r="L243" s="4">
        <v>2</v>
      </c>
      <c r="M243" s="4">
        <v>8</v>
      </c>
      <c r="T243" s="4">
        <v>1</v>
      </c>
      <c r="U243" s="4">
        <v>2</v>
      </c>
      <c r="BG243" s="4">
        <v>6</v>
      </c>
      <c r="BL243" s="4">
        <v>1</v>
      </c>
      <c r="BM243" s="4">
        <v>4</v>
      </c>
      <c r="BO243" s="4">
        <v>1</v>
      </c>
      <c r="BS243" s="4">
        <v>1</v>
      </c>
      <c r="CT243" s="4">
        <v>10</v>
      </c>
      <c r="CU243" s="4">
        <v>2</v>
      </c>
      <c r="CX243" s="4">
        <v>1</v>
      </c>
      <c r="CY243" s="4">
        <v>2</v>
      </c>
      <c r="EJ243" s="4">
        <v>4</v>
      </c>
      <c r="EM243" s="4">
        <v>2</v>
      </c>
      <c r="FR243" s="4">
        <v>4</v>
      </c>
      <c r="FU243" s="4">
        <v>7</v>
      </c>
      <c r="HA243" s="4">
        <v>4</v>
      </c>
      <c r="HC243" s="4">
        <v>4</v>
      </c>
      <c r="IC243" s="4">
        <v>7</v>
      </c>
      <c r="ID243" s="4">
        <v>2</v>
      </c>
      <c r="IG243" s="4">
        <v>6</v>
      </c>
      <c r="IZ243" s="4">
        <v>8</v>
      </c>
      <c r="JB243" s="4">
        <v>7</v>
      </c>
      <c r="JD243" s="4">
        <v>1</v>
      </c>
      <c r="JF243" s="4">
        <v>1</v>
      </c>
      <c r="JG243" s="4">
        <v>5</v>
      </c>
    </row>
    <row r="244" spans="1:273" hidden="1">
      <c r="A244" s="4">
        <v>8</v>
      </c>
      <c r="B244" s="4" t="s">
        <v>1340</v>
      </c>
      <c r="C244" t="s">
        <v>1341</v>
      </c>
      <c r="D244" s="4">
        <v>3</v>
      </c>
      <c r="E244" s="138"/>
      <c r="F244" s="2">
        <f t="shared" si="11"/>
        <v>2</v>
      </c>
      <c r="G244" s="137">
        <f t="shared" si="12"/>
        <v>2</v>
      </c>
      <c r="HA244" s="4">
        <v>1</v>
      </c>
      <c r="JB244" s="4">
        <v>1</v>
      </c>
    </row>
    <row r="245" spans="1:273" hidden="1">
      <c r="A245" s="4">
        <v>8</v>
      </c>
      <c r="B245" s="4" t="s">
        <v>1342</v>
      </c>
      <c r="C245" t="s">
        <v>1343</v>
      </c>
      <c r="D245" s="4">
        <v>2</v>
      </c>
      <c r="E245" s="138"/>
      <c r="F245" s="2">
        <f t="shared" si="11"/>
        <v>860</v>
      </c>
      <c r="G245" s="137">
        <f t="shared" si="12"/>
        <v>860</v>
      </c>
      <c r="I245" s="4">
        <v>6</v>
      </c>
      <c r="M245" s="4">
        <v>71</v>
      </c>
      <c r="O245" s="4">
        <v>36</v>
      </c>
      <c r="T245" s="4">
        <v>3</v>
      </c>
      <c r="U245" s="4">
        <v>16</v>
      </c>
      <c r="V245" s="4">
        <v>5</v>
      </c>
      <c r="BG245" s="4">
        <v>62</v>
      </c>
      <c r="BL245" s="4">
        <v>8</v>
      </c>
      <c r="BN245" s="4">
        <v>7</v>
      </c>
      <c r="BO245" s="4">
        <v>19</v>
      </c>
      <c r="BS245" s="4">
        <v>4</v>
      </c>
      <c r="BT245" s="4">
        <v>1</v>
      </c>
      <c r="CT245" s="4">
        <v>76</v>
      </c>
      <c r="CX245" s="4">
        <v>14</v>
      </c>
      <c r="CY245" s="4">
        <v>7</v>
      </c>
      <c r="CZ245" s="4">
        <v>10</v>
      </c>
      <c r="DA245" s="4">
        <v>11</v>
      </c>
      <c r="DC245" s="4">
        <v>3</v>
      </c>
      <c r="DD245" s="4">
        <v>10</v>
      </c>
      <c r="DE245" s="4">
        <v>2</v>
      </c>
      <c r="EJ245" s="4">
        <v>34</v>
      </c>
      <c r="EL245" s="4">
        <v>18</v>
      </c>
      <c r="EM245" s="4">
        <v>18</v>
      </c>
      <c r="EN245" s="4">
        <v>19</v>
      </c>
      <c r="EO245" s="4">
        <v>15</v>
      </c>
      <c r="FR245" s="4">
        <v>52</v>
      </c>
      <c r="FT245" s="4">
        <v>1</v>
      </c>
      <c r="FU245" s="4">
        <v>26</v>
      </c>
      <c r="FV245" s="4">
        <v>2</v>
      </c>
      <c r="FX245" s="4">
        <v>7</v>
      </c>
      <c r="FZ245" s="4">
        <v>4</v>
      </c>
      <c r="GB245" s="4">
        <v>5</v>
      </c>
      <c r="HA245" s="4">
        <v>63</v>
      </c>
      <c r="HC245" s="4">
        <v>26</v>
      </c>
      <c r="HD245" s="4">
        <v>17</v>
      </c>
      <c r="HJ245" s="4">
        <v>15</v>
      </c>
      <c r="IC245" s="4">
        <v>30</v>
      </c>
      <c r="ID245" s="4">
        <v>6</v>
      </c>
      <c r="IF245" s="4">
        <v>11</v>
      </c>
      <c r="IG245" s="4">
        <v>13</v>
      </c>
      <c r="IZ245" s="4">
        <v>22</v>
      </c>
      <c r="JB245" s="4">
        <v>41</v>
      </c>
      <c r="JC245" s="4">
        <v>7</v>
      </c>
      <c r="JD245" s="4">
        <v>1</v>
      </c>
      <c r="JE245" s="4">
        <v>8</v>
      </c>
      <c r="JF245" s="4">
        <v>18</v>
      </c>
      <c r="JG245" s="4">
        <v>10</v>
      </c>
    </row>
    <row r="246" spans="1:273" hidden="1">
      <c r="A246" s="4">
        <v>8</v>
      </c>
      <c r="B246" s="4" t="s">
        <v>1344</v>
      </c>
      <c r="C246" t="s">
        <v>1345</v>
      </c>
      <c r="D246" s="4">
        <v>2</v>
      </c>
      <c r="E246" s="138"/>
      <c r="F246" s="2">
        <f t="shared" si="11"/>
        <v>47</v>
      </c>
      <c r="G246" s="137">
        <f t="shared" si="12"/>
        <v>47</v>
      </c>
      <c r="I246" s="4">
        <v>1</v>
      </c>
      <c r="M246" s="4">
        <v>9</v>
      </c>
      <c r="T246" s="4">
        <v>1</v>
      </c>
      <c r="BG246" s="4">
        <v>6</v>
      </c>
      <c r="CT246" s="4">
        <v>5</v>
      </c>
      <c r="EJ246" s="4">
        <v>1</v>
      </c>
      <c r="FR246" s="4">
        <v>1</v>
      </c>
      <c r="FU246" s="4">
        <v>1</v>
      </c>
      <c r="FV246" s="4">
        <v>2</v>
      </c>
      <c r="HA246" s="4">
        <v>2</v>
      </c>
      <c r="HC246" s="4">
        <v>4</v>
      </c>
      <c r="HD246" s="4">
        <v>1</v>
      </c>
      <c r="ID246" s="4">
        <v>1</v>
      </c>
      <c r="IZ246" s="4">
        <v>1</v>
      </c>
      <c r="JB246" s="4">
        <v>5</v>
      </c>
      <c r="JC246" s="4">
        <v>1</v>
      </c>
      <c r="JF246" s="4">
        <v>1</v>
      </c>
      <c r="JG246" s="4">
        <v>4</v>
      </c>
    </row>
    <row r="247" spans="1:273" hidden="1">
      <c r="A247" s="4">
        <v>8</v>
      </c>
      <c r="B247" s="4" t="s">
        <v>1346</v>
      </c>
      <c r="C247" t="s">
        <v>1347</v>
      </c>
      <c r="D247" s="4">
        <v>2</v>
      </c>
      <c r="E247" s="138"/>
      <c r="F247" s="2">
        <f t="shared" si="11"/>
        <v>504</v>
      </c>
      <c r="G247" s="137">
        <f t="shared" si="12"/>
        <v>504</v>
      </c>
      <c r="I247" s="4">
        <v>1</v>
      </c>
      <c r="L247" s="4">
        <v>1</v>
      </c>
      <c r="M247" s="4">
        <v>40</v>
      </c>
      <c r="O247" s="4">
        <v>6</v>
      </c>
      <c r="T247" s="4">
        <v>3</v>
      </c>
      <c r="U247" s="4">
        <v>1</v>
      </c>
      <c r="V247" s="4">
        <v>3</v>
      </c>
      <c r="BG247" s="4">
        <v>17</v>
      </c>
      <c r="BL247" s="4">
        <v>9</v>
      </c>
      <c r="BN247" s="4">
        <v>3</v>
      </c>
      <c r="BO247" s="4">
        <v>9</v>
      </c>
      <c r="BR247" s="4">
        <v>4</v>
      </c>
      <c r="BS247" s="4">
        <v>2</v>
      </c>
      <c r="BT247" s="4">
        <v>7</v>
      </c>
      <c r="CT247" s="4">
        <v>57</v>
      </c>
      <c r="CX247" s="4">
        <v>6</v>
      </c>
      <c r="CY247" s="4">
        <v>7</v>
      </c>
      <c r="CZ247" s="4">
        <v>4</v>
      </c>
      <c r="DA247" s="4">
        <v>9</v>
      </c>
      <c r="DC247" s="4">
        <v>2</v>
      </c>
      <c r="DD247" s="4">
        <v>5</v>
      </c>
      <c r="DE247" s="4">
        <v>2</v>
      </c>
      <c r="EJ247" s="4">
        <v>9</v>
      </c>
      <c r="EL247" s="4">
        <v>18</v>
      </c>
      <c r="EM247" s="4">
        <v>11</v>
      </c>
      <c r="EN247" s="4">
        <v>12</v>
      </c>
      <c r="EO247" s="4">
        <v>11</v>
      </c>
      <c r="FR247" s="4">
        <v>22</v>
      </c>
      <c r="FT247" s="4">
        <v>4</v>
      </c>
      <c r="FU247" s="4">
        <v>23</v>
      </c>
      <c r="FV247" s="4">
        <v>1</v>
      </c>
      <c r="FX247" s="4">
        <v>2</v>
      </c>
      <c r="GB247" s="4">
        <v>10</v>
      </c>
      <c r="HA247" s="4">
        <v>21</v>
      </c>
      <c r="HC247" s="4">
        <v>19</v>
      </c>
      <c r="HD247" s="4">
        <v>14</v>
      </c>
      <c r="HG247" s="4">
        <v>3</v>
      </c>
      <c r="HJ247" s="4">
        <v>4</v>
      </c>
      <c r="IC247" s="4">
        <v>31</v>
      </c>
      <c r="ID247" s="4">
        <v>7</v>
      </c>
      <c r="IF247" s="4">
        <v>12</v>
      </c>
      <c r="IG247" s="4">
        <v>11</v>
      </c>
      <c r="IZ247" s="4">
        <v>14</v>
      </c>
      <c r="JB247" s="4">
        <v>19</v>
      </c>
      <c r="JC247" s="4">
        <v>5</v>
      </c>
      <c r="JD247" s="4">
        <v>3</v>
      </c>
      <c r="JE247" s="4">
        <v>9</v>
      </c>
      <c r="JF247" s="4">
        <v>6</v>
      </c>
      <c r="JG247" s="4">
        <v>5</v>
      </c>
    </row>
    <row r="248" spans="1:273" hidden="1">
      <c r="A248" s="4">
        <v>8</v>
      </c>
      <c r="B248" s="4" t="s">
        <v>1348</v>
      </c>
      <c r="C248" t="s">
        <v>1349</v>
      </c>
      <c r="D248" s="4">
        <v>2</v>
      </c>
      <c r="E248" s="138"/>
      <c r="F248" s="2">
        <f t="shared" si="11"/>
        <v>1551</v>
      </c>
      <c r="G248" s="137">
        <f t="shared" si="12"/>
        <v>1551</v>
      </c>
      <c r="I248" s="4">
        <v>23</v>
      </c>
      <c r="M248" s="4">
        <v>102</v>
      </c>
      <c r="O248" s="4">
        <v>44</v>
      </c>
      <c r="T248" s="4">
        <v>4</v>
      </c>
      <c r="U248" s="4">
        <v>26</v>
      </c>
      <c r="V248" s="4">
        <v>7</v>
      </c>
      <c r="AF248" s="4">
        <v>1</v>
      </c>
      <c r="AJ248" s="4">
        <v>29</v>
      </c>
      <c r="BG248" s="4">
        <v>87</v>
      </c>
      <c r="BL248" s="4">
        <v>36</v>
      </c>
      <c r="BM248" s="4">
        <v>8</v>
      </c>
      <c r="BN248" s="4">
        <v>15</v>
      </c>
      <c r="BO248" s="4">
        <v>24</v>
      </c>
      <c r="BR248" s="4">
        <v>6</v>
      </c>
      <c r="BS248" s="4">
        <v>6</v>
      </c>
      <c r="BT248" s="4">
        <v>6</v>
      </c>
      <c r="BU248" s="4">
        <v>1</v>
      </c>
      <c r="CD248" s="4">
        <v>3</v>
      </c>
      <c r="CT248" s="4">
        <v>109</v>
      </c>
      <c r="CU248" s="4">
        <v>1</v>
      </c>
      <c r="CX248" s="4">
        <v>20</v>
      </c>
      <c r="CY248" s="4">
        <v>20</v>
      </c>
      <c r="CZ248" s="4">
        <v>9</v>
      </c>
      <c r="DA248" s="4">
        <v>31</v>
      </c>
      <c r="DC248" s="4">
        <v>8</v>
      </c>
      <c r="DD248" s="4">
        <v>17</v>
      </c>
      <c r="DE248" s="4">
        <v>2</v>
      </c>
      <c r="DF248" s="4">
        <v>12</v>
      </c>
      <c r="DX248" s="4">
        <v>1</v>
      </c>
      <c r="EJ248" s="4">
        <v>62</v>
      </c>
      <c r="EL248" s="4">
        <v>22</v>
      </c>
      <c r="EM248" s="4">
        <v>30</v>
      </c>
      <c r="EN248" s="4">
        <v>13</v>
      </c>
      <c r="EO248" s="4">
        <v>42</v>
      </c>
      <c r="EQ248" s="4">
        <v>1</v>
      </c>
      <c r="FR248" s="4">
        <v>53</v>
      </c>
      <c r="FT248" s="4">
        <v>3</v>
      </c>
      <c r="FU248" s="4">
        <v>51</v>
      </c>
      <c r="FV248" s="4">
        <v>21</v>
      </c>
      <c r="FW248" s="4">
        <v>7</v>
      </c>
      <c r="FX248" s="4">
        <v>2</v>
      </c>
      <c r="FY248" s="4">
        <v>15</v>
      </c>
      <c r="FZ248" s="4">
        <v>6</v>
      </c>
      <c r="GB248" s="4">
        <v>16</v>
      </c>
      <c r="GM248" s="4">
        <v>72</v>
      </c>
      <c r="GZ248" s="129">
        <v>24</v>
      </c>
      <c r="HA248" s="4">
        <v>54</v>
      </c>
      <c r="HC248" s="4">
        <v>17</v>
      </c>
      <c r="HD248" s="4">
        <v>27</v>
      </c>
      <c r="HF248" s="4">
        <v>1</v>
      </c>
      <c r="HI248" s="4">
        <v>4</v>
      </c>
      <c r="HJ248" s="4">
        <v>9</v>
      </c>
      <c r="HL248" s="4">
        <v>4</v>
      </c>
      <c r="IC248" s="4">
        <v>65</v>
      </c>
      <c r="ID248" s="4">
        <v>6</v>
      </c>
      <c r="IE248" s="4">
        <v>1</v>
      </c>
      <c r="IF248" s="4">
        <v>25</v>
      </c>
      <c r="IG248" s="4">
        <v>23</v>
      </c>
      <c r="IU248" s="4">
        <v>1</v>
      </c>
      <c r="IZ248" s="4">
        <v>54</v>
      </c>
      <c r="JB248" s="4">
        <v>61</v>
      </c>
      <c r="JC248" s="4">
        <v>23</v>
      </c>
      <c r="JD248" s="4">
        <v>10</v>
      </c>
      <c r="JE248" s="4">
        <v>13</v>
      </c>
      <c r="JF248" s="4">
        <v>12</v>
      </c>
      <c r="JG248" s="4">
        <v>43</v>
      </c>
    </row>
    <row r="249" spans="1:273" hidden="1">
      <c r="A249" s="4">
        <v>8</v>
      </c>
      <c r="B249" s="4" t="s">
        <v>1350</v>
      </c>
      <c r="C249" t="s">
        <v>1351</v>
      </c>
      <c r="D249" s="4">
        <v>2</v>
      </c>
      <c r="E249" s="138"/>
      <c r="F249" s="2">
        <f t="shared" si="11"/>
        <v>1797</v>
      </c>
      <c r="G249" s="137">
        <f t="shared" si="12"/>
        <v>1797</v>
      </c>
      <c r="I249" s="4">
        <v>28</v>
      </c>
      <c r="L249" s="4">
        <v>6</v>
      </c>
      <c r="M249" s="4">
        <v>138</v>
      </c>
      <c r="O249" s="4">
        <v>73</v>
      </c>
      <c r="Q249" s="4">
        <v>1</v>
      </c>
      <c r="T249" s="4">
        <v>34</v>
      </c>
      <c r="U249" s="4">
        <v>13</v>
      </c>
      <c r="V249" s="4">
        <v>15</v>
      </c>
      <c r="BG249" s="4">
        <v>115</v>
      </c>
      <c r="BL249" s="4">
        <v>7</v>
      </c>
      <c r="BM249" s="4">
        <v>42</v>
      </c>
      <c r="BN249" s="4">
        <v>11</v>
      </c>
      <c r="BO249" s="4">
        <v>15</v>
      </c>
      <c r="BQ249" s="4">
        <v>16</v>
      </c>
      <c r="BR249" s="4">
        <v>4</v>
      </c>
      <c r="BS249" s="4">
        <v>9</v>
      </c>
      <c r="BT249" s="4">
        <v>3</v>
      </c>
      <c r="CD249" s="4">
        <v>1</v>
      </c>
      <c r="CT249" s="4">
        <v>71</v>
      </c>
      <c r="CU249" s="4">
        <v>30</v>
      </c>
      <c r="CX249" s="4">
        <v>12</v>
      </c>
      <c r="CY249" s="4">
        <v>17</v>
      </c>
      <c r="CZ249" s="4">
        <v>12</v>
      </c>
      <c r="DA249" s="4">
        <v>29</v>
      </c>
      <c r="DC249" s="4">
        <v>17</v>
      </c>
      <c r="DD249" s="4">
        <v>3</v>
      </c>
      <c r="DE249" s="4">
        <v>15</v>
      </c>
      <c r="DF249" s="4">
        <v>18</v>
      </c>
      <c r="EJ249" s="4">
        <v>69</v>
      </c>
      <c r="EL249" s="4">
        <v>30</v>
      </c>
      <c r="EM249" s="4">
        <v>23</v>
      </c>
      <c r="EN249" s="4">
        <v>48</v>
      </c>
      <c r="EO249" s="4">
        <v>24</v>
      </c>
      <c r="FD249" s="4">
        <v>3</v>
      </c>
      <c r="FR249" s="4">
        <v>21</v>
      </c>
      <c r="FT249" s="4">
        <v>8</v>
      </c>
      <c r="FU249" s="4">
        <v>46</v>
      </c>
      <c r="FV249" s="4">
        <v>6</v>
      </c>
      <c r="FW249" s="4">
        <v>1</v>
      </c>
      <c r="FX249" s="4">
        <v>2</v>
      </c>
      <c r="FZ249" s="4">
        <v>3</v>
      </c>
      <c r="GB249" s="4">
        <v>11</v>
      </c>
      <c r="HA249" s="4">
        <v>229</v>
      </c>
      <c r="HC249" s="4">
        <v>36</v>
      </c>
      <c r="HD249" s="4">
        <v>33</v>
      </c>
      <c r="HI249" s="4">
        <v>2</v>
      </c>
      <c r="HJ249" s="4">
        <v>7</v>
      </c>
      <c r="HM249" s="4">
        <v>2</v>
      </c>
      <c r="IC249" s="4">
        <v>28</v>
      </c>
      <c r="ID249" s="4">
        <v>14</v>
      </c>
      <c r="IF249" s="4">
        <v>31</v>
      </c>
      <c r="IG249" s="4">
        <v>19</v>
      </c>
      <c r="IZ249" s="4">
        <v>92</v>
      </c>
      <c r="JB249" s="4">
        <v>105</v>
      </c>
      <c r="JC249" s="4">
        <v>15</v>
      </c>
      <c r="JD249" s="4">
        <v>67</v>
      </c>
      <c r="JE249" s="4">
        <v>15</v>
      </c>
      <c r="JF249" s="4">
        <v>16</v>
      </c>
      <c r="JG249" s="4">
        <v>36</v>
      </c>
    </row>
    <row r="250" spans="1:273" hidden="1">
      <c r="A250" s="4">
        <v>8</v>
      </c>
      <c r="B250" s="4" t="s">
        <v>1352</v>
      </c>
      <c r="C250" t="s">
        <v>1353</v>
      </c>
      <c r="D250" s="4">
        <v>2</v>
      </c>
      <c r="E250" s="138"/>
      <c r="F250" s="2">
        <f t="shared" si="11"/>
        <v>1448</v>
      </c>
      <c r="G250" s="137">
        <f t="shared" si="12"/>
        <v>1448</v>
      </c>
      <c r="I250" s="4">
        <v>26</v>
      </c>
      <c r="L250" s="4">
        <v>8</v>
      </c>
      <c r="M250" s="4">
        <v>100</v>
      </c>
      <c r="O250" s="4">
        <v>33</v>
      </c>
      <c r="T250" s="4">
        <v>5</v>
      </c>
      <c r="U250" s="4">
        <v>16</v>
      </c>
      <c r="V250" s="4">
        <v>18</v>
      </c>
      <c r="BG250" s="4">
        <v>152</v>
      </c>
      <c r="BL250" s="4">
        <v>29</v>
      </c>
      <c r="BM250" s="4">
        <v>42</v>
      </c>
      <c r="BN250" s="4">
        <v>76</v>
      </c>
      <c r="BO250" s="4">
        <v>18</v>
      </c>
      <c r="BR250" s="4">
        <v>4</v>
      </c>
      <c r="BS250" s="4">
        <v>12</v>
      </c>
      <c r="BT250" s="4">
        <v>10</v>
      </c>
      <c r="CT250" s="4">
        <v>74</v>
      </c>
      <c r="CU250" s="4">
        <v>5</v>
      </c>
      <c r="CX250" s="4">
        <v>32</v>
      </c>
      <c r="CY250" s="4">
        <v>17</v>
      </c>
      <c r="CZ250" s="4">
        <v>5</v>
      </c>
      <c r="DA250" s="4">
        <v>13</v>
      </c>
      <c r="DC250" s="4">
        <v>10</v>
      </c>
      <c r="DD250" s="4">
        <v>15</v>
      </c>
      <c r="DE250" s="4">
        <v>1</v>
      </c>
      <c r="DF250" s="4">
        <v>4</v>
      </c>
      <c r="EJ250" s="4">
        <v>19</v>
      </c>
      <c r="EL250" s="4">
        <v>53</v>
      </c>
      <c r="EM250" s="4">
        <v>13</v>
      </c>
      <c r="EN250" s="4">
        <v>32</v>
      </c>
      <c r="EO250" s="4">
        <v>20</v>
      </c>
      <c r="EP250" s="4">
        <v>2</v>
      </c>
      <c r="EQ250" s="4">
        <v>1</v>
      </c>
      <c r="FR250" s="4">
        <v>39</v>
      </c>
      <c r="FT250" s="4">
        <v>1</v>
      </c>
      <c r="FU250" s="4">
        <v>26</v>
      </c>
      <c r="FV250" s="4">
        <v>35</v>
      </c>
      <c r="FW250" s="4">
        <v>2</v>
      </c>
      <c r="FX250" s="4">
        <v>5</v>
      </c>
      <c r="FY250" s="4">
        <v>2</v>
      </c>
      <c r="FZ250" s="4">
        <v>7</v>
      </c>
      <c r="GB250" s="4">
        <v>7</v>
      </c>
      <c r="HA250" s="4">
        <v>39</v>
      </c>
      <c r="HC250" s="4">
        <v>19</v>
      </c>
      <c r="HD250" s="4">
        <v>45</v>
      </c>
      <c r="HJ250" s="4">
        <v>3</v>
      </c>
      <c r="IC250" s="4">
        <v>50</v>
      </c>
      <c r="ID250" s="4">
        <v>13</v>
      </c>
      <c r="IF250" s="4">
        <v>18</v>
      </c>
      <c r="IG250" s="4">
        <v>16</v>
      </c>
      <c r="IZ250" s="4">
        <v>94</v>
      </c>
      <c r="JB250" s="4">
        <v>65</v>
      </c>
      <c r="JC250" s="4">
        <v>12</v>
      </c>
      <c r="JD250" s="4">
        <v>16</v>
      </c>
      <c r="JE250" s="4">
        <v>20</v>
      </c>
      <c r="JF250" s="4">
        <v>31</v>
      </c>
      <c r="JG250" s="4">
        <v>18</v>
      </c>
    </row>
    <row r="251" spans="1:273" hidden="1">
      <c r="A251" s="4">
        <v>8</v>
      </c>
      <c r="B251" s="4" t="s">
        <v>1354</v>
      </c>
      <c r="C251" t="s">
        <v>1355</v>
      </c>
      <c r="D251" s="4">
        <v>2</v>
      </c>
      <c r="E251" s="138"/>
      <c r="F251" s="2">
        <f t="shared" si="11"/>
        <v>24</v>
      </c>
      <c r="G251" s="137">
        <f t="shared" si="12"/>
        <v>24</v>
      </c>
      <c r="M251" s="4">
        <v>6</v>
      </c>
      <c r="BG251" s="4">
        <v>1</v>
      </c>
      <c r="BL251" s="4">
        <v>1</v>
      </c>
      <c r="BN251" s="4">
        <v>1</v>
      </c>
      <c r="BO251" s="4">
        <v>1</v>
      </c>
      <c r="BS251" s="4">
        <v>1</v>
      </c>
      <c r="DA251" s="4">
        <v>1</v>
      </c>
      <c r="EN251" s="4">
        <v>2</v>
      </c>
      <c r="FU251" s="4">
        <v>2</v>
      </c>
      <c r="HA251" s="4">
        <v>2</v>
      </c>
      <c r="IC251" s="4">
        <v>3</v>
      </c>
      <c r="IF251" s="4">
        <v>1</v>
      </c>
      <c r="JG251" s="4">
        <v>1</v>
      </c>
      <c r="JM251" s="4">
        <v>1</v>
      </c>
    </row>
    <row r="252" spans="1:273" hidden="1">
      <c r="A252" s="4">
        <v>8</v>
      </c>
      <c r="B252" s="4" t="s">
        <v>1356</v>
      </c>
      <c r="C252" t="s">
        <v>1357</v>
      </c>
      <c r="D252" s="4">
        <v>2</v>
      </c>
      <c r="E252" s="138"/>
      <c r="F252" s="2">
        <f t="shared" si="11"/>
        <v>445</v>
      </c>
      <c r="G252" s="137">
        <f t="shared" si="12"/>
        <v>445</v>
      </c>
      <c r="I252" s="4">
        <v>1</v>
      </c>
      <c r="M252" s="4">
        <v>21</v>
      </c>
      <c r="O252" s="4">
        <v>6</v>
      </c>
      <c r="T252" s="4">
        <v>5</v>
      </c>
      <c r="U252" s="4">
        <v>2</v>
      </c>
      <c r="V252" s="4">
        <v>11</v>
      </c>
      <c r="BG252" s="4">
        <v>5</v>
      </c>
      <c r="BL252" s="4">
        <v>5</v>
      </c>
      <c r="BM252" s="4">
        <v>2</v>
      </c>
      <c r="BN252" s="4">
        <v>1</v>
      </c>
      <c r="BO252" s="4">
        <v>1</v>
      </c>
      <c r="BR252" s="4">
        <v>5</v>
      </c>
      <c r="BS252" s="4">
        <v>12</v>
      </c>
      <c r="BT252" s="4">
        <v>4</v>
      </c>
      <c r="CT252" s="4">
        <v>8</v>
      </c>
      <c r="CX252" s="4">
        <v>4</v>
      </c>
      <c r="CY252" s="4">
        <v>5</v>
      </c>
      <c r="CZ252" s="4">
        <v>6</v>
      </c>
      <c r="DA252" s="4">
        <v>5</v>
      </c>
      <c r="DC252" s="4">
        <v>2</v>
      </c>
      <c r="DD252" s="4">
        <v>1</v>
      </c>
      <c r="DE252" s="4">
        <v>3</v>
      </c>
      <c r="DR252" s="4">
        <v>1</v>
      </c>
      <c r="EJ252" s="4">
        <v>22</v>
      </c>
      <c r="EL252" s="4">
        <v>37</v>
      </c>
      <c r="EN252" s="4">
        <v>3</v>
      </c>
      <c r="FR252" s="4">
        <v>22</v>
      </c>
      <c r="FT252" s="4">
        <v>5</v>
      </c>
      <c r="FU252" s="4">
        <v>5</v>
      </c>
      <c r="FV252" s="4">
        <v>5</v>
      </c>
      <c r="FW252" s="4">
        <v>1</v>
      </c>
      <c r="FX252" s="4">
        <v>2</v>
      </c>
      <c r="FY252" s="4">
        <v>3</v>
      </c>
      <c r="FZ252" s="4">
        <v>148</v>
      </c>
      <c r="GA252" s="4">
        <v>1</v>
      </c>
      <c r="GB252" s="4">
        <v>5</v>
      </c>
      <c r="HA252" s="4">
        <v>11</v>
      </c>
      <c r="HC252" s="4">
        <v>1</v>
      </c>
      <c r="HD252" s="4">
        <v>8</v>
      </c>
      <c r="HG252" s="4">
        <v>1</v>
      </c>
      <c r="HH252" s="4">
        <v>1</v>
      </c>
      <c r="IC252" s="4">
        <v>6</v>
      </c>
      <c r="IF252" s="4">
        <v>5</v>
      </c>
      <c r="IG252" s="4">
        <v>4</v>
      </c>
      <c r="IZ252" s="4">
        <v>17</v>
      </c>
      <c r="JB252" s="4">
        <v>4</v>
      </c>
      <c r="JC252" s="4">
        <v>1</v>
      </c>
      <c r="JD252" s="4">
        <v>5</v>
      </c>
      <c r="JE252" s="4">
        <v>3</v>
      </c>
      <c r="JF252" s="4">
        <v>2</v>
      </c>
      <c r="JG252" s="4">
        <v>1</v>
      </c>
    </row>
    <row r="253" spans="1:273" hidden="1">
      <c r="A253" s="4">
        <v>8</v>
      </c>
      <c r="B253" s="4" t="s">
        <v>1358</v>
      </c>
      <c r="C253" t="s">
        <v>1359</v>
      </c>
      <c r="D253" s="4">
        <v>2</v>
      </c>
      <c r="E253" s="138"/>
      <c r="F253" s="2">
        <f t="shared" si="11"/>
        <v>138</v>
      </c>
      <c r="G253" s="137">
        <f t="shared" si="12"/>
        <v>138</v>
      </c>
      <c r="I253" s="4">
        <v>1</v>
      </c>
      <c r="M253" s="4">
        <v>12</v>
      </c>
      <c r="O253" s="4">
        <v>2</v>
      </c>
      <c r="V253" s="4">
        <v>1</v>
      </c>
      <c r="BG253" s="4">
        <v>5</v>
      </c>
      <c r="BL253" s="4">
        <v>3</v>
      </c>
      <c r="BN253" s="4">
        <v>2</v>
      </c>
      <c r="BO253" s="4">
        <v>1</v>
      </c>
      <c r="BS253" s="4">
        <v>8</v>
      </c>
      <c r="BT253" s="4">
        <v>4</v>
      </c>
      <c r="CG253" s="4">
        <v>1</v>
      </c>
      <c r="CT253" s="4">
        <v>7</v>
      </c>
      <c r="CX253" s="4">
        <v>1</v>
      </c>
      <c r="CY253" s="4">
        <v>2</v>
      </c>
      <c r="DA253" s="4">
        <v>7</v>
      </c>
      <c r="DD253" s="4">
        <v>2</v>
      </c>
      <c r="EJ253" s="4">
        <v>1</v>
      </c>
      <c r="EL253" s="4">
        <v>1</v>
      </c>
      <c r="EM253" s="4">
        <v>4</v>
      </c>
      <c r="EN253" s="4">
        <v>20</v>
      </c>
      <c r="EO253" s="4">
        <v>1</v>
      </c>
      <c r="EP253" s="4">
        <v>2</v>
      </c>
      <c r="FR253" s="4">
        <v>1</v>
      </c>
      <c r="FT253" s="4">
        <v>2</v>
      </c>
      <c r="FU253" s="4">
        <v>2</v>
      </c>
      <c r="FV253" s="4">
        <v>2</v>
      </c>
      <c r="FX253" s="4">
        <v>1</v>
      </c>
      <c r="HA253" s="4">
        <v>7</v>
      </c>
      <c r="HC253" s="4">
        <v>6</v>
      </c>
      <c r="HD253" s="4">
        <v>5</v>
      </c>
      <c r="IC253" s="4">
        <v>2</v>
      </c>
      <c r="ID253" s="4">
        <v>2</v>
      </c>
      <c r="IE253" s="4">
        <v>1</v>
      </c>
      <c r="IF253" s="4">
        <v>7</v>
      </c>
      <c r="JB253" s="4">
        <v>5</v>
      </c>
      <c r="JC253" s="4">
        <v>1</v>
      </c>
      <c r="JE253" s="4">
        <v>4</v>
      </c>
      <c r="JF253" s="4">
        <v>1</v>
      </c>
      <c r="JG253" s="4">
        <v>1</v>
      </c>
    </row>
    <row r="254" spans="1:273" hidden="1">
      <c r="A254" s="4">
        <v>8</v>
      </c>
      <c r="B254" s="4" t="s">
        <v>1360</v>
      </c>
      <c r="C254" t="s">
        <v>1361</v>
      </c>
      <c r="D254" s="4">
        <v>2</v>
      </c>
      <c r="E254" s="138"/>
      <c r="F254" s="2">
        <f t="shared" si="11"/>
        <v>148</v>
      </c>
      <c r="G254" s="137">
        <f t="shared" si="12"/>
        <v>148</v>
      </c>
      <c r="M254" s="4">
        <v>6</v>
      </c>
      <c r="O254" s="4">
        <v>4</v>
      </c>
      <c r="T254" s="4">
        <v>1</v>
      </c>
      <c r="V254" s="4">
        <v>1</v>
      </c>
      <c r="BG254" s="4">
        <v>11</v>
      </c>
      <c r="BL254" s="4">
        <v>3</v>
      </c>
      <c r="BM254" s="4">
        <v>2</v>
      </c>
      <c r="BN254" s="4">
        <v>1</v>
      </c>
      <c r="BO254" s="4">
        <v>1</v>
      </c>
      <c r="BR254" s="4">
        <v>2</v>
      </c>
      <c r="BS254" s="4">
        <v>1</v>
      </c>
      <c r="BT254" s="4">
        <v>3</v>
      </c>
      <c r="CG254" s="4">
        <v>1</v>
      </c>
      <c r="CT254" s="4">
        <v>7</v>
      </c>
      <c r="CX254" s="4">
        <v>1</v>
      </c>
      <c r="CY254" s="4">
        <v>1</v>
      </c>
      <c r="DA254" s="4">
        <v>2</v>
      </c>
      <c r="DC254" s="4">
        <v>1</v>
      </c>
      <c r="DD254" s="4">
        <v>5</v>
      </c>
      <c r="DE254" s="4">
        <v>1</v>
      </c>
      <c r="DF254" s="4">
        <v>1</v>
      </c>
      <c r="EJ254" s="4">
        <v>5</v>
      </c>
      <c r="EL254" s="4">
        <v>7</v>
      </c>
      <c r="EM254" s="4">
        <v>2</v>
      </c>
      <c r="EN254" s="4">
        <v>3</v>
      </c>
      <c r="EO254" s="4">
        <v>3</v>
      </c>
      <c r="FR254" s="4">
        <v>5</v>
      </c>
      <c r="FU254" s="4">
        <v>1</v>
      </c>
      <c r="FW254" s="4">
        <v>1</v>
      </c>
      <c r="FX254" s="4">
        <v>5</v>
      </c>
      <c r="FY254" s="4">
        <v>2</v>
      </c>
      <c r="FZ254" s="4">
        <v>1</v>
      </c>
      <c r="GB254" s="4">
        <v>4</v>
      </c>
      <c r="HC254" s="4">
        <v>3</v>
      </c>
      <c r="HD254" s="4">
        <v>3</v>
      </c>
      <c r="HJ254" s="4">
        <v>4</v>
      </c>
      <c r="IC254" s="4">
        <v>7</v>
      </c>
      <c r="ID254" s="4">
        <v>2</v>
      </c>
      <c r="IF254" s="4">
        <v>2</v>
      </c>
      <c r="IG254" s="4">
        <v>3</v>
      </c>
      <c r="IZ254" s="4">
        <v>17</v>
      </c>
      <c r="JB254" s="4">
        <v>1</v>
      </c>
      <c r="JC254" s="4">
        <v>4</v>
      </c>
      <c r="JD254" s="4">
        <v>1</v>
      </c>
      <c r="JE254" s="4">
        <v>4</v>
      </c>
      <c r="JG254" s="4">
        <v>1</v>
      </c>
      <c r="JM254" s="4">
        <v>1</v>
      </c>
    </row>
    <row r="255" spans="1:273" hidden="1">
      <c r="A255" s="4">
        <v>8</v>
      </c>
      <c r="B255" s="4" t="s">
        <v>1362</v>
      </c>
      <c r="C255" t="s">
        <v>1363</v>
      </c>
      <c r="D255" s="4">
        <v>2</v>
      </c>
      <c r="E255" s="138"/>
      <c r="F255" s="2">
        <f t="shared" si="11"/>
        <v>1101</v>
      </c>
      <c r="G255" s="137">
        <f t="shared" si="12"/>
        <v>1101</v>
      </c>
      <c r="I255" s="4">
        <v>3</v>
      </c>
      <c r="L255" s="4">
        <v>4</v>
      </c>
      <c r="M255" s="4">
        <v>93</v>
      </c>
      <c r="O255" s="4">
        <v>13</v>
      </c>
      <c r="T255" s="4">
        <v>5</v>
      </c>
      <c r="U255" s="4">
        <v>4</v>
      </c>
      <c r="V255" s="4">
        <v>14</v>
      </c>
      <c r="BG255" s="4">
        <v>45</v>
      </c>
      <c r="BL255" s="4">
        <v>18</v>
      </c>
      <c r="BM255" s="4">
        <v>12</v>
      </c>
      <c r="BN255" s="4">
        <v>37</v>
      </c>
      <c r="BO255" s="4">
        <v>2</v>
      </c>
      <c r="BR255" s="4">
        <v>5</v>
      </c>
      <c r="BS255" s="4">
        <v>11</v>
      </c>
      <c r="BT255" s="4">
        <v>8</v>
      </c>
      <c r="CG255" s="4">
        <v>1</v>
      </c>
      <c r="CT255" s="4">
        <v>102</v>
      </c>
      <c r="CX255" s="4">
        <v>30</v>
      </c>
      <c r="CY255" s="4">
        <v>8</v>
      </c>
      <c r="CZ255" s="4">
        <v>9</v>
      </c>
      <c r="DA255" s="4">
        <v>22</v>
      </c>
      <c r="DC255" s="4">
        <v>17</v>
      </c>
      <c r="DD255" s="4">
        <v>15</v>
      </c>
      <c r="DE255" s="4">
        <v>10</v>
      </c>
      <c r="DF255" s="4">
        <v>7</v>
      </c>
      <c r="EJ255" s="4">
        <v>45</v>
      </c>
      <c r="EL255" s="4">
        <v>30</v>
      </c>
      <c r="EM255" s="4">
        <v>34</v>
      </c>
      <c r="EN255" s="4">
        <v>37</v>
      </c>
      <c r="EO255" s="4">
        <v>20</v>
      </c>
      <c r="EP255" s="4">
        <v>6</v>
      </c>
      <c r="FL255" s="4">
        <v>1</v>
      </c>
      <c r="FR255" s="4">
        <v>43</v>
      </c>
      <c r="FT255" s="4">
        <v>14</v>
      </c>
      <c r="FU255" s="4">
        <v>31</v>
      </c>
      <c r="FV255" s="4">
        <v>15</v>
      </c>
      <c r="FW255" s="4">
        <v>3</v>
      </c>
      <c r="FX255" s="4">
        <v>1</v>
      </c>
      <c r="FY255" s="4">
        <v>1</v>
      </c>
      <c r="FZ255" s="4">
        <v>9</v>
      </c>
      <c r="GA255" s="4">
        <v>1</v>
      </c>
      <c r="GB255" s="4">
        <v>42</v>
      </c>
      <c r="HA255" s="4">
        <v>30</v>
      </c>
      <c r="HB255" s="4">
        <v>1</v>
      </c>
      <c r="HC255" s="4">
        <v>8</v>
      </c>
      <c r="HD255" s="4">
        <v>18</v>
      </c>
      <c r="HE255" s="4">
        <v>1</v>
      </c>
      <c r="HG255" s="4">
        <v>1</v>
      </c>
      <c r="HH255" s="4">
        <v>1</v>
      </c>
      <c r="HJ255" s="4">
        <v>8</v>
      </c>
      <c r="IC255" s="4">
        <v>56</v>
      </c>
      <c r="ID255" s="4">
        <v>18</v>
      </c>
      <c r="IE255" s="4">
        <v>1</v>
      </c>
      <c r="IF255" s="4">
        <v>25</v>
      </c>
      <c r="IG255" s="4">
        <v>29</v>
      </c>
      <c r="IZ255" s="4">
        <v>3</v>
      </c>
      <c r="JB255" s="4">
        <v>26</v>
      </c>
      <c r="JC255" s="4">
        <v>15</v>
      </c>
      <c r="JD255" s="4">
        <v>5</v>
      </c>
      <c r="JE255" s="4">
        <v>6</v>
      </c>
      <c r="JF255" s="4">
        <v>11</v>
      </c>
      <c r="JG255" s="4">
        <v>9</v>
      </c>
      <c r="JM255" s="4">
        <v>1</v>
      </c>
    </row>
    <row r="256" spans="1:273">
      <c r="A256" s="4">
        <v>8</v>
      </c>
      <c r="B256" s="4" t="s">
        <v>1364</v>
      </c>
      <c r="C256" t="s">
        <v>1365</v>
      </c>
      <c r="D256" s="4">
        <v>1</v>
      </c>
      <c r="E256" s="138"/>
      <c r="F256" s="2">
        <f t="shared" si="11"/>
        <v>3402</v>
      </c>
      <c r="G256" s="137">
        <f t="shared" si="12"/>
        <v>3402</v>
      </c>
      <c r="I256" s="4">
        <v>2</v>
      </c>
      <c r="M256" s="4">
        <v>401</v>
      </c>
      <c r="O256" s="4">
        <v>90</v>
      </c>
      <c r="T256" s="4">
        <v>48</v>
      </c>
      <c r="U256" s="4">
        <v>7</v>
      </c>
      <c r="V256" s="4">
        <v>32</v>
      </c>
      <c r="BG256" s="4">
        <v>94</v>
      </c>
      <c r="BL256" s="4">
        <v>67</v>
      </c>
      <c r="BM256" s="4">
        <v>28</v>
      </c>
      <c r="BN256" s="4">
        <v>26</v>
      </c>
      <c r="BO256" s="4">
        <v>55</v>
      </c>
      <c r="BQ256" s="4">
        <v>7</v>
      </c>
      <c r="BR256" s="4">
        <v>11</v>
      </c>
      <c r="BS256" s="4">
        <v>38</v>
      </c>
      <c r="BT256" s="4">
        <v>20</v>
      </c>
      <c r="CT256" s="4">
        <v>166</v>
      </c>
      <c r="CX256" s="4">
        <v>71</v>
      </c>
      <c r="CY256" s="4">
        <v>52</v>
      </c>
      <c r="CZ256" s="4">
        <v>13</v>
      </c>
      <c r="DA256" s="4">
        <v>41</v>
      </c>
      <c r="DC256" s="4">
        <v>9</v>
      </c>
      <c r="DD256" s="4">
        <v>22</v>
      </c>
      <c r="DE256" s="4">
        <v>21</v>
      </c>
      <c r="DF256" s="4">
        <v>4</v>
      </c>
      <c r="EJ256" s="4">
        <v>143</v>
      </c>
      <c r="EL256" s="4">
        <v>79</v>
      </c>
      <c r="EM256" s="4">
        <v>53</v>
      </c>
      <c r="EN256" s="4">
        <v>88</v>
      </c>
      <c r="EO256" s="4">
        <v>53</v>
      </c>
      <c r="EQ256" s="4">
        <v>1</v>
      </c>
      <c r="FD256" s="4">
        <v>4</v>
      </c>
      <c r="FR256" s="4">
        <v>162</v>
      </c>
      <c r="FT256" s="4">
        <v>28</v>
      </c>
      <c r="FU256" s="4">
        <v>160</v>
      </c>
      <c r="FV256" s="4">
        <v>11</v>
      </c>
      <c r="FW256" s="4">
        <v>30</v>
      </c>
      <c r="FX256" s="4">
        <v>20</v>
      </c>
      <c r="FY256" s="4">
        <v>2</v>
      </c>
      <c r="FZ256" s="4">
        <v>45</v>
      </c>
      <c r="GB256" s="4">
        <v>35</v>
      </c>
      <c r="HA256" s="4">
        <v>189</v>
      </c>
      <c r="HC256" s="4">
        <v>93</v>
      </c>
      <c r="HD256" s="4">
        <v>90</v>
      </c>
      <c r="HE256" s="4">
        <v>2</v>
      </c>
      <c r="HI256" s="4">
        <v>2</v>
      </c>
      <c r="HJ256" s="4">
        <v>18</v>
      </c>
      <c r="HL256" s="4">
        <v>1</v>
      </c>
      <c r="IC256" s="4">
        <v>127</v>
      </c>
      <c r="ID256" s="4">
        <v>44</v>
      </c>
      <c r="IF256" s="4">
        <v>54</v>
      </c>
      <c r="IG256" s="4">
        <v>58</v>
      </c>
      <c r="IZ256" s="4">
        <v>124</v>
      </c>
      <c r="JB256" s="4">
        <v>64</v>
      </c>
      <c r="JC256" s="4">
        <v>56</v>
      </c>
      <c r="JD256" s="4">
        <v>45</v>
      </c>
      <c r="JE256" s="4">
        <v>65</v>
      </c>
      <c r="JF256" s="4">
        <v>88</v>
      </c>
      <c r="JG256" s="4">
        <v>43</v>
      </c>
    </row>
    <row r="257" spans="1:281">
      <c r="A257" s="4">
        <v>8</v>
      </c>
      <c r="B257" s="4" t="s">
        <v>1366</v>
      </c>
      <c r="C257" t="s">
        <v>1367</v>
      </c>
      <c r="D257" s="4">
        <v>1</v>
      </c>
      <c r="E257" s="138">
        <v>17</v>
      </c>
      <c r="F257" s="2">
        <f t="shared" si="11"/>
        <v>4523</v>
      </c>
      <c r="G257" s="137">
        <f t="shared" si="12"/>
        <v>4506</v>
      </c>
      <c r="I257" s="4">
        <v>5</v>
      </c>
      <c r="L257" s="4">
        <v>4</v>
      </c>
      <c r="M257" s="4">
        <v>68</v>
      </c>
      <c r="O257" s="4">
        <v>25</v>
      </c>
      <c r="T257" s="4">
        <v>18</v>
      </c>
      <c r="U257" s="4">
        <v>67</v>
      </c>
      <c r="V257" s="4">
        <v>20</v>
      </c>
      <c r="AT257" s="4">
        <v>249</v>
      </c>
      <c r="AY257" s="4">
        <v>1</v>
      </c>
      <c r="BG257" s="4">
        <v>22</v>
      </c>
      <c r="BL257" s="4">
        <v>44</v>
      </c>
      <c r="BM257" s="4">
        <v>50</v>
      </c>
      <c r="BN257" s="4">
        <v>6</v>
      </c>
      <c r="BO257" s="4">
        <v>15</v>
      </c>
      <c r="BQ257" s="4">
        <v>79</v>
      </c>
      <c r="BR257" s="4">
        <v>5</v>
      </c>
      <c r="BS257" s="4">
        <v>5</v>
      </c>
      <c r="BT257" s="4">
        <v>8</v>
      </c>
      <c r="BU257" s="4">
        <v>9</v>
      </c>
      <c r="BZ257" s="4">
        <v>206</v>
      </c>
      <c r="CA257" s="4">
        <v>34</v>
      </c>
      <c r="CB257" s="4">
        <v>24</v>
      </c>
      <c r="CD257" s="4">
        <v>29</v>
      </c>
      <c r="CT257" s="4">
        <v>51</v>
      </c>
      <c r="CX257" s="4">
        <v>73</v>
      </c>
      <c r="CY257" s="4">
        <v>35</v>
      </c>
      <c r="CZ257" s="4">
        <v>4</v>
      </c>
      <c r="DA257" s="4">
        <v>11</v>
      </c>
      <c r="DC257" s="4">
        <v>14</v>
      </c>
      <c r="DD257" s="4">
        <v>22</v>
      </c>
      <c r="DE257" s="4">
        <v>1</v>
      </c>
      <c r="DF257" s="4">
        <v>74</v>
      </c>
      <c r="DX257" s="4">
        <v>19</v>
      </c>
      <c r="EJ257" s="4">
        <v>27</v>
      </c>
      <c r="EL257" s="4">
        <v>42</v>
      </c>
      <c r="EM257" s="4">
        <v>31</v>
      </c>
      <c r="EN257" s="4">
        <v>3</v>
      </c>
      <c r="EO257" s="4">
        <v>14</v>
      </c>
      <c r="EQ257" s="4">
        <v>3</v>
      </c>
      <c r="ET257" s="4">
        <v>7</v>
      </c>
      <c r="FD257" s="4">
        <v>255</v>
      </c>
      <c r="FJ257" s="4">
        <v>12</v>
      </c>
      <c r="FR257" s="4">
        <v>18</v>
      </c>
      <c r="FS257" s="4">
        <v>18</v>
      </c>
      <c r="FT257" s="4">
        <v>3</v>
      </c>
      <c r="FU257" s="4">
        <v>61</v>
      </c>
      <c r="FV257" s="4">
        <v>5</v>
      </c>
      <c r="FW257" s="4">
        <v>28</v>
      </c>
      <c r="FX257" s="4">
        <v>23</v>
      </c>
      <c r="FY257" s="4">
        <v>31</v>
      </c>
      <c r="FZ257" s="4">
        <v>20</v>
      </c>
      <c r="GB257" s="4">
        <v>14</v>
      </c>
      <c r="GC257" s="4">
        <v>5</v>
      </c>
      <c r="GM257" s="4">
        <v>342</v>
      </c>
      <c r="GU257" s="4">
        <v>1</v>
      </c>
      <c r="GZ257" s="129">
        <v>140</v>
      </c>
      <c r="HA257" s="4">
        <v>136</v>
      </c>
      <c r="HC257" s="4">
        <v>13</v>
      </c>
      <c r="HD257" s="4">
        <v>76</v>
      </c>
      <c r="HE257" s="4">
        <v>49</v>
      </c>
      <c r="HF257" s="4">
        <v>84</v>
      </c>
      <c r="HG257" s="4">
        <v>2</v>
      </c>
      <c r="HI257" s="4">
        <v>7</v>
      </c>
      <c r="HJ257" s="4">
        <v>6</v>
      </c>
      <c r="HL257" s="4">
        <v>32</v>
      </c>
      <c r="IC257" s="4">
        <v>1256</v>
      </c>
      <c r="ID257" s="4">
        <v>24</v>
      </c>
      <c r="IE257" s="4">
        <v>8</v>
      </c>
      <c r="IF257" s="4">
        <v>27</v>
      </c>
      <c r="IG257" s="4">
        <v>10</v>
      </c>
      <c r="IJ257" s="4">
        <v>9</v>
      </c>
      <c r="IZ257" s="4">
        <v>21</v>
      </c>
      <c r="JB257" s="4">
        <v>25</v>
      </c>
      <c r="JC257" s="4">
        <v>68</v>
      </c>
      <c r="JD257" s="4">
        <v>6</v>
      </c>
      <c r="JE257" s="4">
        <v>9</v>
      </c>
      <c r="JF257" s="4">
        <v>22</v>
      </c>
      <c r="JG257" s="4">
        <v>215</v>
      </c>
      <c r="JU257" s="7">
        <v>1</v>
      </c>
    </row>
    <row r="258" spans="1:281">
      <c r="A258" s="4">
        <v>8</v>
      </c>
      <c r="B258" s="4" t="s">
        <v>1368</v>
      </c>
      <c r="C258" t="s">
        <v>1369</v>
      </c>
      <c r="D258" s="4">
        <v>1</v>
      </c>
      <c r="E258" s="138"/>
      <c r="F258" s="2">
        <f t="shared" si="11"/>
        <v>2295</v>
      </c>
      <c r="G258" s="137">
        <f t="shared" si="12"/>
        <v>2295</v>
      </c>
      <c r="I258" s="4">
        <v>1</v>
      </c>
      <c r="L258" s="4">
        <v>3</v>
      </c>
      <c r="M258" s="4">
        <v>92</v>
      </c>
      <c r="O258" s="4">
        <v>52</v>
      </c>
      <c r="T258" s="4">
        <v>30</v>
      </c>
      <c r="U258" s="4">
        <v>49</v>
      </c>
      <c r="V258" s="4">
        <v>23</v>
      </c>
      <c r="AJ258" s="4">
        <v>1</v>
      </c>
      <c r="AT258" s="4">
        <v>1</v>
      </c>
      <c r="BG258" s="4">
        <v>33</v>
      </c>
      <c r="BL258" s="4">
        <v>23</v>
      </c>
      <c r="BM258" s="4">
        <v>26</v>
      </c>
      <c r="BN258" s="4">
        <v>31</v>
      </c>
      <c r="BO258" s="4">
        <v>49</v>
      </c>
      <c r="BQ258" s="4">
        <v>11</v>
      </c>
      <c r="BR258" s="4">
        <v>10</v>
      </c>
      <c r="BS258" s="4">
        <v>13</v>
      </c>
      <c r="BT258" s="4">
        <v>3</v>
      </c>
      <c r="BZ258" s="4">
        <v>5</v>
      </c>
      <c r="CA258" s="4">
        <v>3</v>
      </c>
      <c r="CB258" s="4">
        <v>3</v>
      </c>
      <c r="CD258" s="4">
        <v>12</v>
      </c>
      <c r="CT258" s="4">
        <v>124</v>
      </c>
      <c r="CX258" s="4">
        <v>188</v>
      </c>
      <c r="CY258" s="4">
        <v>18</v>
      </c>
      <c r="CZ258" s="4">
        <v>5</v>
      </c>
      <c r="DA258" s="4">
        <v>16</v>
      </c>
      <c r="DC258" s="4">
        <v>26</v>
      </c>
      <c r="DD258" s="4">
        <v>29</v>
      </c>
      <c r="DE258" s="4">
        <v>10</v>
      </c>
      <c r="DF258" s="4">
        <v>21</v>
      </c>
      <c r="DX258" s="4">
        <v>15</v>
      </c>
      <c r="EJ258" s="4">
        <v>64</v>
      </c>
      <c r="EL258" s="4">
        <v>67</v>
      </c>
      <c r="EM258" s="4">
        <v>39</v>
      </c>
      <c r="EN258" s="4">
        <v>24</v>
      </c>
      <c r="EO258" s="4">
        <v>30</v>
      </c>
      <c r="EP258" s="4">
        <v>4</v>
      </c>
      <c r="EQ258" s="4">
        <v>7</v>
      </c>
      <c r="ET258" s="4">
        <v>1</v>
      </c>
      <c r="FD258" s="4">
        <v>46</v>
      </c>
      <c r="FR258" s="4">
        <v>30</v>
      </c>
      <c r="FS258" s="4">
        <v>9</v>
      </c>
      <c r="FT258" s="4">
        <v>12</v>
      </c>
      <c r="FU258" s="4">
        <v>43</v>
      </c>
      <c r="FV258" s="4">
        <v>33</v>
      </c>
      <c r="FW258" s="4">
        <v>40</v>
      </c>
      <c r="FX258" s="4">
        <v>7</v>
      </c>
      <c r="FY258" s="4">
        <v>42</v>
      </c>
      <c r="FZ258" s="4">
        <v>27</v>
      </c>
      <c r="GB258" s="4">
        <v>15</v>
      </c>
      <c r="GC258" s="4">
        <v>2</v>
      </c>
      <c r="GM258" s="4">
        <v>48</v>
      </c>
      <c r="GU258" s="4">
        <v>4</v>
      </c>
      <c r="GZ258" s="129">
        <v>61</v>
      </c>
      <c r="HA258" s="4">
        <v>72</v>
      </c>
      <c r="HC258" s="4">
        <v>20</v>
      </c>
      <c r="HD258" s="4">
        <v>46</v>
      </c>
      <c r="HE258" s="4">
        <v>8</v>
      </c>
      <c r="HF258" s="4">
        <v>32</v>
      </c>
      <c r="HG258" s="4">
        <v>12</v>
      </c>
      <c r="HI258" s="4">
        <v>10</v>
      </c>
      <c r="HJ258" s="4">
        <v>11</v>
      </c>
      <c r="HL258" s="4">
        <v>9</v>
      </c>
      <c r="IC258" s="4">
        <v>192</v>
      </c>
      <c r="ID258" s="4">
        <v>16</v>
      </c>
      <c r="IE258" s="4">
        <v>2</v>
      </c>
      <c r="IF258" s="4">
        <v>23</v>
      </c>
      <c r="IG258" s="4">
        <v>25</v>
      </c>
      <c r="IJ258" s="4">
        <v>13</v>
      </c>
      <c r="IU258" s="4">
        <v>1</v>
      </c>
      <c r="IZ258" s="4">
        <v>52</v>
      </c>
      <c r="JB258" s="4">
        <v>54</v>
      </c>
      <c r="JC258" s="4">
        <v>32</v>
      </c>
      <c r="JD258" s="4">
        <v>16</v>
      </c>
      <c r="JE258" s="4">
        <v>29</v>
      </c>
      <c r="JF258" s="4">
        <v>17</v>
      </c>
      <c r="JG258" s="4">
        <v>22</v>
      </c>
    </row>
    <row r="259" spans="1:281">
      <c r="A259" s="4">
        <v>8</v>
      </c>
      <c r="B259" s="4" t="s">
        <v>1370</v>
      </c>
      <c r="C259" t="s">
        <v>1371</v>
      </c>
      <c r="D259" s="4">
        <v>1</v>
      </c>
      <c r="E259" s="138">
        <v>404</v>
      </c>
      <c r="F259" s="2">
        <f t="shared" si="11"/>
        <v>16255</v>
      </c>
      <c r="G259" s="137">
        <f t="shared" si="12"/>
        <v>15851</v>
      </c>
      <c r="I259" s="4">
        <v>49</v>
      </c>
      <c r="J259" s="4">
        <v>1</v>
      </c>
      <c r="L259" s="4">
        <v>9</v>
      </c>
      <c r="M259" s="4">
        <v>1065</v>
      </c>
      <c r="N259" s="4">
        <v>1</v>
      </c>
      <c r="O259" s="4">
        <v>206</v>
      </c>
      <c r="T259" s="4">
        <v>234</v>
      </c>
      <c r="U259" s="4">
        <v>269</v>
      </c>
      <c r="V259" s="4">
        <v>523</v>
      </c>
      <c r="Z259" s="4">
        <v>5</v>
      </c>
      <c r="AE259" s="4">
        <v>2</v>
      </c>
      <c r="AJ259" s="4">
        <v>11</v>
      </c>
      <c r="AT259" s="4">
        <v>29</v>
      </c>
      <c r="BG259" s="4">
        <v>361</v>
      </c>
      <c r="BL259" s="4">
        <v>222</v>
      </c>
      <c r="BM259" s="4">
        <v>168</v>
      </c>
      <c r="BN259" s="4">
        <v>152</v>
      </c>
      <c r="BO259" s="4">
        <v>279</v>
      </c>
      <c r="BQ259" s="4">
        <v>435</v>
      </c>
      <c r="BR259" s="4">
        <v>92</v>
      </c>
      <c r="BS259" s="4">
        <v>148</v>
      </c>
      <c r="BT259" s="4">
        <v>57</v>
      </c>
      <c r="CA259" s="4">
        <v>70</v>
      </c>
      <c r="CB259" s="4">
        <v>33</v>
      </c>
      <c r="CD259" s="4">
        <v>19</v>
      </c>
      <c r="CT259" s="4">
        <v>693</v>
      </c>
      <c r="CX259" s="4">
        <v>392</v>
      </c>
      <c r="CY259" s="4">
        <v>165</v>
      </c>
      <c r="CZ259" s="4">
        <v>41</v>
      </c>
      <c r="DA259" s="4">
        <v>198</v>
      </c>
      <c r="DC259" s="4">
        <v>131</v>
      </c>
      <c r="DD259" s="4">
        <v>96</v>
      </c>
      <c r="DE259" s="4">
        <v>44</v>
      </c>
      <c r="DF259" s="4">
        <v>157</v>
      </c>
      <c r="DX259" s="4">
        <v>26</v>
      </c>
      <c r="EG259" s="4">
        <v>1</v>
      </c>
      <c r="EJ259" s="4">
        <v>379</v>
      </c>
      <c r="EL259" s="4">
        <v>424</v>
      </c>
      <c r="EM259" s="4">
        <v>230</v>
      </c>
      <c r="EN259" s="4">
        <v>216</v>
      </c>
      <c r="EO259" s="4">
        <v>248</v>
      </c>
      <c r="EP259" s="4">
        <v>75</v>
      </c>
      <c r="EQ259" s="4">
        <v>155</v>
      </c>
      <c r="ER259" s="4">
        <v>1</v>
      </c>
      <c r="ET259" s="4">
        <v>26</v>
      </c>
      <c r="FD259" s="4">
        <v>404</v>
      </c>
      <c r="FG259" s="4">
        <v>99</v>
      </c>
      <c r="FK259" s="4">
        <v>2</v>
      </c>
      <c r="FR259" s="4">
        <v>359</v>
      </c>
      <c r="FS259" s="4">
        <v>66</v>
      </c>
      <c r="FT259" s="4">
        <v>88</v>
      </c>
      <c r="FU259" s="4">
        <v>354</v>
      </c>
      <c r="FV259" s="4">
        <v>82</v>
      </c>
      <c r="FW259" s="4">
        <v>279</v>
      </c>
      <c r="FX259" s="4">
        <v>88</v>
      </c>
      <c r="FY259" s="4">
        <v>65</v>
      </c>
      <c r="FZ259" s="4">
        <v>181</v>
      </c>
      <c r="GB259" s="4">
        <v>131</v>
      </c>
      <c r="GC259" s="4">
        <v>5</v>
      </c>
      <c r="GM259" s="4">
        <v>20</v>
      </c>
      <c r="GU259" s="4">
        <v>20</v>
      </c>
      <c r="GZ259" s="129">
        <v>152</v>
      </c>
      <c r="HA259" s="4">
        <v>393</v>
      </c>
      <c r="HC259" s="4">
        <v>271</v>
      </c>
      <c r="HD259" s="4">
        <v>304</v>
      </c>
      <c r="HE259" s="4">
        <v>128</v>
      </c>
      <c r="HF259" s="4">
        <v>29</v>
      </c>
      <c r="HG259" s="4">
        <v>90</v>
      </c>
      <c r="HI259" s="4">
        <v>351</v>
      </c>
      <c r="HJ259" s="4">
        <v>181</v>
      </c>
      <c r="HK259" s="4">
        <v>2</v>
      </c>
      <c r="HL259" s="4">
        <v>114</v>
      </c>
      <c r="IC259" s="4">
        <v>496</v>
      </c>
      <c r="ID259" s="4">
        <v>188</v>
      </c>
      <c r="IE259" s="4">
        <v>111</v>
      </c>
      <c r="IF259" s="4">
        <v>214</v>
      </c>
      <c r="IG259" s="4">
        <v>153</v>
      </c>
      <c r="IJ259" s="4">
        <v>2</v>
      </c>
      <c r="IP259" s="4">
        <v>106</v>
      </c>
      <c r="IU259" s="4">
        <v>27</v>
      </c>
      <c r="IZ259" s="4">
        <v>464</v>
      </c>
      <c r="JB259" s="4">
        <v>343</v>
      </c>
      <c r="JC259" s="4">
        <v>291</v>
      </c>
      <c r="JD259" s="4">
        <v>201</v>
      </c>
      <c r="JE259" s="4">
        <v>199</v>
      </c>
      <c r="JF259" s="4">
        <v>174</v>
      </c>
      <c r="JG259" s="4">
        <v>306</v>
      </c>
      <c r="JH259" s="4">
        <v>40</v>
      </c>
      <c r="JU259" s="7">
        <v>140</v>
      </c>
    </row>
    <row r="260" spans="1:281">
      <c r="A260" s="4">
        <v>8</v>
      </c>
      <c r="B260" s="4" t="s">
        <v>1372</v>
      </c>
      <c r="C260" t="s">
        <v>1373</v>
      </c>
      <c r="D260" s="4">
        <v>1</v>
      </c>
      <c r="E260" s="138">
        <v>116</v>
      </c>
      <c r="F260" s="2">
        <f t="shared" si="11"/>
        <v>11812</v>
      </c>
      <c r="G260" s="137">
        <f t="shared" si="12"/>
        <v>11696</v>
      </c>
      <c r="I260" s="4">
        <v>36</v>
      </c>
      <c r="L260" s="4">
        <v>16</v>
      </c>
      <c r="M260" s="4">
        <v>733</v>
      </c>
      <c r="O260" s="4">
        <v>107</v>
      </c>
      <c r="T260" s="4">
        <v>173</v>
      </c>
      <c r="U260" s="4">
        <v>122</v>
      </c>
      <c r="V260" s="4">
        <v>398</v>
      </c>
      <c r="Z260" s="4">
        <v>3</v>
      </c>
      <c r="AJ260" s="4">
        <v>3</v>
      </c>
      <c r="AT260" s="4">
        <v>14</v>
      </c>
      <c r="BG260" s="4">
        <v>271</v>
      </c>
      <c r="BL260" s="4">
        <v>174</v>
      </c>
      <c r="BM260" s="4">
        <v>109</v>
      </c>
      <c r="BN260" s="4">
        <v>98</v>
      </c>
      <c r="BO260" s="4">
        <v>218</v>
      </c>
      <c r="BQ260" s="4">
        <v>274</v>
      </c>
      <c r="BR260" s="4">
        <v>54</v>
      </c>
      <c r="BS260" s="4">
        <v>131</v>
      </c>
      <c r="BT260" s="4">
        <v>61</v>
      </c>
      <c r="CA260" s="4">
        <v>34</v>
      </c>
      <c r="CB260" s="4">
        <v>20</v>
      </c>
      <c r="CT260" s="4">
        <v>585</v>
      </c>
      <c r="CX260" s="4">
        <v>359</v>
      </c>
      <c r="CY260" s="4">
        <v>140</v>
      </c>
      <c r="CZ260" s="4">
        <v>50</v>
      </c>
      <c r="DA260" s="4">
        <v>155</v>
      </c>
      <c r="DC260" s="4">
        <v>99</v>
      </c>
      <c r="DD260" s="4">
        <v>116</v>
      </c>
      <c r="DE260" s="4">
        <v>29</v>
      </c>
      <c r="DF260" s="4">
        <v>82</v>
      </c>
      <c r="DX260" s="4">
        <v>3</v>
      </c>
      <c r="EJ260" s="4">
        <v>367</v>
      </c>
      <c r="EL260" s="4">
        <v>366</v>
      </c>
      <c r="EM260" s="4">
        <v>170</v>
      </c>
      <c r="EN260" s="4">
        <v>167</v>
      </c>
      <c r="EO260" s="4">
        <v>175</v>
      </c>
      <c r="EP260" s="4">
        <v>42</v>
      </c>
      <c r="EQ260" s="4">
        <v>84</v>
      </c>
      <c r="ET260" s="4">
        <v>9</v>
      </c>
      <c r="FD260" s="4">
        <v>260</v>
      </c>
      <c r="FG260" s="4">
        <v>9</v>
      </c>
      <c r="FR260" s="4">
        <v>500</v>
      </c>
      <c r="FS260" s="4">
        <v>59</v>
      </c>
      <c r="FT260" s="4">
        <v>61</v>
      </c>
      <c r="FU260" s="4">
        <v>271</v>
      </c>
      <c r="FV260" s="4">
        <v>54</v>
      </c>
      <c r="FW260" s="4">
        <v>144</v>
      </c>
      <c r="FX260" s="4">
        <v>73</v>
      </c>
      <c r="FY260" s="4">
        <v>32</v>
      </c>
      <c r="FZ260" s="4">
        <v>167</v>
      </c>
      <c r="GB260" s="4">
        <v>157</v>
      </c>
      <c r="GU260" s="4">
        <v>18</v>
      </c>
      <c r="HA260" s="4">
        <v>305</v>
      </c>
      <c r="HC260" s="4">
        <v>253</v>
      </c>
      <c r="HD260" s="4">
        <v>262</v>
      </c>
      <c r="HE260" s="4">
        <v>67</v>
      </c>
      <c r="HF260" s="4">
        <v>33</v>
      </c>
      <c r="HG260" s="4">
        <v>45</v>
      </c>
      <c r="HI260" s="4">
        <v>188</v>
      </c>
      <c r="HJ260" s="4">
        <v>97</v>
      </c>
      <c r="HL260" s="4">
        <v>47</v>
      </c>
      <c r="IC260" s="4">
        <v>347</v>
      </c>
      <c r="ID260" s="4">
        <v>148</v>
      </c>
      <c r="IE260" s="4">
        <v>108</v>
      </c>
      <c r="IF260" s="4">
        <v>201</v>
      </c>
      <c r="IG260" s="4">
        <v>157</v>
      </c>
      <c r="IP260" s="4">
        <v>56</v>
      </c>
      <c r="IU260" s="4">
        <v>33</v>
      </c>
      <c r="IZ260" s="4">
        <v>337</v>
      </c>
      <c r="JB260" s="4">
        <v>270</v>
      </c>
      <c r="JC260" s="4">
        <v>182</v>
      </c>
      <c r="JD260" s="4">
        <v>147</v>
      </c>
      <c r="JE260" s="4">
        <v>208</v>
      </c>
      <c r="JF260" s="4">
        <v>127</v>
      </c>
      <c r="JG260" s="4">
        <v>177</v>
      </c>
      <c r="JU260" s="7">
        <v>49</v>
      </c>
    </row>
    <row r="261" spans="1:281">
      <c r="A261" s="4">
        <v>8</v>
      </c>
      <c r="B261" s="4" t="s">
        <v>1374</v>
      </c>
      <c r="C261" t="s">
        <v>1375</v>
      </c>
      <c r="D261" s="4">
        <v>1</v>
      </c>
      <c r="E261" s="138"/>
      <c r="F261" s="2">
        <f t="shared" si="11"/>
        <v>58</v>
      </c>
      <c r="G261" s="137">
        <f t="shared" si="12"/>
        <v>58</v>
      </c>
      <c r="I261" s="4">
        <v>2</v>
      </c>
      <c r="M261" s="4">
        <v>1</v>
      </c>
      <c r="O261" s="4">
        <v>6</v>
      </c>
      <c r="BG261" s="4">
        <v>1</v>
      </c>
      <c r="BL261" s="4">
        <v>5</v>
      </c>
      <c r="BM261" s="4">
        <v>1</v>
      </c>
      <c r="BN261" s="4">
        <v>1</v>
      </c>
      <c r="CT261" s="4">
        <v>16</v>
      </c>
      <c r="CZ261" s="4">
        <v>1</v>
      </c>
      <c r="DD261" s="4">
        <v>1</v>
      </c>
      <c r="DE261" s="4">
        <v>1</v>
      </c>
      <c r="DF261" s="4">
        <v>2</v>
      </c>
      <c r="EM261" s="4">
        <v>2</v>
      </c>
      <c r="EO261" s="4">
        <v>1</v>
      </c>
      <c r="FT261" s="4">
        <v>10</v>
      </c>
      <c r="FV261" s="4">
        <v>1</v>
      </c>
      <c r="GB261" s="4">
        <v>2</v>
      </c>
      <c r="HA261" s="4">
        <v>1</v>
      </c>
      <c r="HG261" s="4">
        <v>1</v>
      </c>
      <c r="IG261" s="4">
        <v>1</v>
      </c>
      <c r="JD261" s="4">
        <v>1</v>
      </c>
    </row>
    <row r="262" spans="1:281">
      <c r="A262" s="4">
        <v>8</v>
      </c>
      <c r="B262" s="4" t="s">
        <v>1376</v>
      </c>
      <c r="C262" t="s">
        <v>1377</v>
      </c>
      <c r="D262" s="4">
        <v>1</v>
      </c>
      <c r="E262" s="138"/>
      <c r="F262" s="2">
        <f t="shared" si="11"/>
        <v>616</v>
      </c>
      <c r="G262" s="137">
        <f t="shared" si="12"/>
        <v>616</v>
      </c>
      <c r="I262" s="4">
        <v>10</v>
      </c>
      <c r="L262" s="4">
        <v>3</v>
      </c>
      <c r="M262" s="4">
        <v>13</v>
      </c>
      <c r="Q262" s="4">
        <v>9</v>
      </c>
      <c r="T262" s="4">
        <v>9</v>
      </c>
      <c r="U262" s="4">
        <v>2</v>
      </c>
      <c r="BG262" s="4">
        <v>11</v>
      </c>
      <c r="BL262" s="4">
        <v>21</v>
      </c>
      <c r="BM262" s="4">
        <v>3</v>
      </c>
      <c r="BN262" s="4">
        <v>1</v>
      </c>
      <c r="BO262" s="4">
        <v>6</v>
      </c>
      <c r="BQ262" s="4">
        <v>48</v>
      </c>
      <c r="BR262" s="4">
        <v>5</v>
      </c>
      <c r="CD262" s="4">
        <v>4</v>
      </c>
      <c r="CT262" s="4">
        <v>15</v>
      </c>
      <c r="CU262" s="4">
        <v>1</v>
      </c>
      <c r="CX262" s="4">
        <v>6</v>
      </c>
      <c r="CY262" s="4">
        <v>32</v>
      </c>
      <c r="CZ262" s="4">
        <v>2</v>
      </c>
      <c r="DA262" s="4">
        <v>10</v>
      </c>
      <c r="DC262" s="4">
        <v>2</v>
      </c>
      <c r="DD262" s="4">
        <v>1</v>
      </c>
      <c r="DE262" s="4">
        <v>1</v>
      </c>
      <c r="EJ262" s="4">
        <v>7</v>
      </c>
      <c r="EL262" s="4">
        <v>1</v>
      </c>
      <c r="EM262" s="4">
        <v>3</v>
      </c>
      <c r="EN262" s="4">
        <v>8</v>
      </c>
      <c r="EO262" s="4">
        <v>1</v>
      </c>
      <c r="EP262" s="4">
        <v>1</v>
      </c>
      <c r="ET262" s="4">
        <v>2</v>
      </c>
      <c r="FD262" s="4">
        <v>9</v>
      </c>
      <c r="FM262" s="4">
        <v>4</v>
      </c>
      <c r="FR262" s="4">
        <v>7</v>
      </c>
      <c r="FT262" s="4">
        <v>18</v>
      </c>
      <c r="FU262" s="4">
        <v>7</v>
      </c>
      <c r="FV262" s="4">
        <v>1</v>
      </c>
      <c r="FW262" s="4">
        <v>17</v>
      </c>
      <c r="FY262" s="4">
        <v>4</v>
      </c>
      <c r="GB262" s="4">
        <v>4</v>
      </c>
      <c r="GI262" s="4">
        <v>7</v>
      </c>
      <c r="GU262" s="4">
        <v>36</v>
      </c>
      <c r="HA262" s="4">
        <v>17</v>
      </c>
      <c r="HC262" s="4">
        <v>15</v>
      </c>
      <c r="HD262" s="4">
        <v>64</v>
      </c>
      <c r="HF262" s="4">
        <v>3</v>
      </c>
      <c r="HI262" s="4">
        <v>17</v>
      </c>
      <c r="HJ262" s="4">
        <v>3</v>
      </c>
      <c r="HM262" s="4">
        <v>15</v>
      </c>
      <c r="IC262" s="4">
        <v>6</v>
      </c>
      <c r="ID262" s="4">
        <v>3</v>
      </c>
      <c r="IF262" s="4">
        <v>4</v>
      </c>
      <c r="IG262" s="4">
        <v>12</v>
      </c>
      <c r="IH262" s="4">
        <v>1</v>
      </c>
      <c r="IU262" s="4">
        <v>1</v>
      </c>
      <c r="IZ262" s="4">
        <v>19</v>
      </c>
      <c r="JB262" s="4">
        <v>8</v>
      </c>
      <c r="JC262" s="4">
        <v>7</v>
      </c>
      <c r="JD262" s="4">
        <v>13</v>
      </c>
      <c r="JE262" s="4">
        <v>3</v>
      </c>
      <c r="JF262" s="4">
        <v>11</v>
      </c>
      <c r="JG262" s="4">
        <v>42</v>
      </c>
    </row>
    <row r="263" spans="1:281" hidden="1">
      <c r="A263" s="4">
        <v>8</v>
      </c>
      <c r="B263" s="4" t="s">
        <v>1378</v>
      </c>
      <c r="C263" t="s">
        <v>1379</v>
      </c>
      <c r="D263" s="4">
        <v>2</v>
      </c>
      <c r="E263" s="138"/>
      <c r="F263" s="2">
        <f t="shared" si="11"/>
        <v>107</v>
      </c>
      <c r="G263" s="137">
        <f t="shared" si="12"/>
        <v>107</v>
      </c>
      <c r="I263" s="4">
        <v>5</v>
      </c>
      <c r="M263" s="4">
        <v>7</v>
      </c>
      <c r="O263" s="4">
        <v>3</v>
      </c>
      <c r="U263" s="4">
        <v>2</v>
      </c>
      <c r="V263" s="4">
        <v>1</v>
      </c>
      <c r="BG263" s="4">
        <v>10</v>
      </c>
      <c r="BL263" s="4">
        <v>2</v>
      </c>
      <c r="BM263" s="4">
        <v>2</v>
      </c>
      <c r="BS263" s="4">
        <v>1</v>
      </c>
      <c r="CT263" s="4">
        <v>2</v>
      </c>
      <c r="CX263" s="4">
        <v>1</v>
      </c>
      <c r="CY263" s="4">
        <v>1</v>
      </c>
      <c r="CZ263" s="4">
        <v>2</v>
      </c>
      <c r="DA263" s="4">
        <v>1</v>
      </c>
      <c r="DC263" s="4">
        <v>3</v>
      </c>
      <c r="DD263" s="4">
        <v>1</v>
      </c>
      <c r="EJ263" s="4">
        <v>1</v>
      </c>
      <c r="EL263" s="4">
        <v>2</v>
      </c>
      <c r="EM263" s="4">
        <v>5</v>
      </c>
      <c r="EO263" s="4">
        <v>3</v>
      </c>
      <c r="FU263" s="4">
        <v>5</v>
      </c>
      <c r="HA263" s="4">
        <v>7</v>
      </c>
      <c r="HC263" s="4">
        <v>2</v>
      </c>
      <c r="HD263" s="4">
        <v>2</v>
      </c>
      <c r="IC263" s="4">
        <v>9</v>
      </c>
      <c r="ID263" s="4">
        <v>1</v>
      </c>
      <c r="IF263" s="4">
        <v>4</v>
      </c>
      <c r="IG263" s="4">
        <v>3</v>
      </c>
      <c r="IZ263" s="4">
        <v>1</v>
      </c>
      <c r="JB263" s="4">
        <v>11</v>
      </c>
      <c r="JE263" s="4">
        <v>2</v>
      </c>
      <c r="JG263" s="4">
        <v>5</v>
      </c>
    </row>
    <row r="264" spans="1:281" hidden="1">
      <c r="A264" s="4">
        <v>9</v>
      </c>
      <c r="B264" s="4" t="s">
        <v>1380</v>
      </c>
      <c r="C264" t="s">
        <v>1381</v>
      </c>
      <c r="D264" s="4">
        <v>3</v>
      </c>
      <c r="E264" s="138"/>
      <c r="F264" s="2">
        <f t="shared" ref="F264:F327" si="13">E264+G264</f>
        <v>64</v>
      </c>
      <c r="G264" s="137">
        <f t="shared" ref="G264:G327" si="14">SUM(H264:JU264)</f>
        <v>64</v>
      </c>
      <c r="M264" s="4">
        <v>10</v>
      </c>
      <c r="O264" s="4">
        <v>11</v>
      </c>
      <c r="U264" s="4">
        <v>2</v>
      </c>
      <c r="BG264" s="4">
        <v>4</v>
      </c>
      <c r="BL264" s="4">
        <v>1</v>
      </c>
      <c r="CT264" s="4">
        <v>7</v>
      </c>
      <c r="DD264" s="4">
        <v>1</v>
      </c>
      <c r="EJ264" s="4">
        <v>3</v>
      </c>
      <c r="EL264" s="4">
        <v>1</v>
      </c>
      <c r="EO264" s="4">
        <v>1</v>
      </c>
      <c r="FR264" s="4">
        <v>5</v>
      </c>
      <c r="FU264" s="4">
        <v>1</v>
      </c>
      <c r="HA264" s="4">
        <v>4</v>
      </c>
      <c r="IC264" s="4">
        <v>9</v>
      </c>
      <c r="IZ264" s="4">
        <v>1</v>
      </c>
      <c r="JB264" s="4">
        <v>3</v>
      </c>
    </row>
    <row r="265" spans="1:281" hidden="1">
      <c r="A265" s="4">
        <v>9</v>
      </c>
      <c r="B265" s="4" t="s">
        <v>1382</v>
      </c>
      <c r="C265" t="s">
        <v>1383</v>
      </c>
      <c r="D265" s="4">
        <v>3</v>
      </c>
      <c r="E265" s="138">
        <v>2</v>
      </c>
      <c r="F265" s="2">
        <f t="shared" si="13"/>
        <v>139</v>
      </c>
      <c r="G265" s="137">
        <f t="shared" si="14"/>
        <v>137</v>
      </c>
      <c r="I265" s="4">
        <v>20</v>
      </c>
      <c r="L265" s="4">
        <v>26</v>
      </c>
      <c r="M265" s="4">
        <v>8</v>
      </c>
      <c r="O265" s="4">
        <v>3</v>
      </c>
      <c r="U265" s="4">
        <v>2</v>
      </c>
      <c r="BG265" s="4">
        <v>21</v>
      </c>
      <c r="CT265" s="4">
        <v>9</v>
      </c>
      <c r="CX265" s="4">
        <v>5</v>
      </c>
      <c r="CY265" s="4">
        <v>1</v>
      </c>
      <c r="EJ265" s="4">
        <v>4</v>
      </c>
      <c r="FR265" s="4">
        <v>6</v>
      </c>
      <c r="FU265" s="4">
        <v>3</v>
      </c>
      <c r="HA265" s="4">
        <v>4</v>
      </c>
      <c r="IC265" s="4">
        <v>2</v>
      </c>
      <c r="IZ265" s="4">
        <v>2</v>
      </c>
      <c r="JB265" s="4">
        <v>21</v>
      </c>
    </row>
    <row r="266" spans="1:281" hidden="1">
      <c r="A266" s="4">
        <v>9</v>
      </c>
      <c r="B266" s="4" t="s">
        <v>1384</v>
      </c>
      <c r="C266" t="s">
        <v>1385</v>
      </c>
      <c r="D266" s="4">
        <v>3</v>
      </c>
      <c r="E266" s="138">
        <v>4</v>
      </c>
      <c r="F266" s="2">
        <f t="shared" si="13"/>
        <v>587</v>
      </c>
      <c r="G266" s="137">
        <f t="shared" si="14"/>
        <v>583</v>
      </c>
      <c r="I266" s="4">
        <v>3</v>
      </c>
      <c r="K266" s="4">
        <v>1</v>
      </c>
      <c r="L266" s="4">
        <v>1</v>
      </c>
      <c r="M266" s="4">
        <v>41</v>
      </c>
      <c r="O266" s="4">
        <v>22</v>
      </c>
      <c r="U266" s="4">
        <v>1</v>
      </c>
      <c r="BG266" s="4">
        <v>45</v>
      </c>
      <c r="CT266" s="4">
        <v>51</v>
      </c>
      <c r="DA266" s="4">
        <v>6</v>
      </c>
      <c r="EJ266" s="4">
        <v>21</v>
      </c>
      <c r="EL266" s="4">
        <v>2</v>
      </c>
      <c r="FR266" s="4">
        <v>104</v>
      </c>
      <c r="FU266" s="4">
        <v>69</v>
      </c>
      <c r="HA266" s="4">
        <v>100</v>
      </c>
      <c r="HD266" s="4">
        <v>19</v>
      </c>
      <c r="IC266" s="4">
        <v>24</v>
      </c>
      <c r="IZ266" s="4">
        <v>55</v>
      </c>
      <c r="JB266" s="4">
        <v>17</v>
      </c>
      <c r="JG266" s="4">
        <v>1</v>
      </c>
    </row>
    <row r="267" spans="1:281" hidden="1">
      <c r="A267" s="4">
        <v>9</v>
      </c>
      <c r="B267" s="4" t="s">
        <v>1386</v>
      </c>
      <c r="C267" t="s">
        <v>1387</v>
      </c>
      <c r="D267" s="4">
        <v>3</v>
      </c>
      <c r="E267" s="138">
        <v>1</v>
      </c>
      <c r="F267" s="2">
        <f t="shared" si="13"/>
        <v>351</v>
      </c>
      <c r="G267" s="137">
        <f t="shared" si="14"/>
        <v>350</v>
      </c>
      <c r="M267" s="4">
        <v>165</v>
      </c>
      <c r="O267" s="4">
        <v>4</v>
      </c>
      <c r="U267" s="4">
        <v>1</v>
      </c>
      <c r="CT267" s="4">
        <v>3</v>
      </c>
      <c r="CX267" s="4">
        <v>2</v>
      </c>
      <c r="EJ267" s="4">
        <v>49</v>
      </c>
      <c r="EL267" s="4">
        <v>3</v>
      </c>
      <c r="FR267" s="4">
        <v>3</v>
      </c>
      <c r="FU267" s="4">
        <v>38</v>
      </c>
      <c r="HA267" s="4">
        <v>20</v>
      </c>
      <c r="IC267" s="4">
        <v>28</v>
      </c>
      <c r="IZ267" s="4">
        <v>17</v>
      </c>
      <c r="JB267" s="4">
        <v>17</v>
      </c>
    </row>
    <row r="268" spans="1:281" hidden="1">
      <c r="A268" s="4">
        <v>9</v>
      </c>
      <c r="B268" s="4" t="s">
        <v>1388</v>
      </c>
      <c r="C268" t="s">
        <v>1389</v>
      </c>
      <c r="D268" s="4">
        <v>3</v>
      </c>
      <c r="E268" s="138"/>
      <c r="F268" s="2">
        <f t="shared" si="13"/>
        <v>187</v>
      </c>
      <c r="G268" s="137">
        <f t="shared" si="14"/>
        <v>187</v>
      </c>
      <c r="M268" s="4">
        <v>75</v>
      </c>
      <c r="O268" s="4">
        <v>7</v>
      </c>
      <c r="U268" s="4">
        <v>1</v>
      </c>
      <c r="BG268" s="4">
        <v>16</v>
      </c>
      <c r="CT268" s="4">
        <v>10</v>
      </c>
      <c r="CX268" s="4">
        <v>4</v>
      </c>
      <c r="DA268" s="4">
        <v>2</v>
      </c>
      <c r="EJ268" s="4">
        <v>6</v>
      </c>
      <c r="EL268" s="4">
        <v>2</v>
      </c>
      <c r="FR268" s="4">
        <v>23</v>
      </c>
      <c r="FU268" s="4">
        <v>6</v>
      </c>
      <c r="HA268" s="4">
        <v>12</v>
      </c>
      <c r="IC268" s="4">
        <v>9</v>
      </c>
      <c r="IG268" s="4">
        <v>1</v>
      </c>
      <c r="IZ268" s="4">
        <v>4</v>
      </c>
      <c r="JB268" s="4">
        <v>9</v>
      </c>
    </row>
    <row r="269" spans="1:281" hidden="1">
      <c r="A269" s="4">
        <v>9</v>
      </c>
      <c r="B269" s="4" t="s">
        <v>1390</v>
      </c>
      <c r="C269" t="s">
        <v>1391</v>
      </c>
      <c r="D269" s="4">
        <v>3</v>
      </c>
      <c r="E269" s="138"/>
      <c r="F269" s="2">
        <f t="shared" si="13"/>
        <v>3</v>
      </c>
      <c r="G269" s="137">
        <f t="shared" si="14"/>
        <v>3</v>
      </c>
      <c r="M269" s="4">
        <v>1</v>
      </c>
      <c r="DA269" s="4">
        <v>1</v>
      </c>
      <c r="FR269" s="4">
        <v>1</v>
      </c>
    </row>
    <row r="270" spans="1:281" hidden="1">
      <c r="A270" s="4">
        <v>9</v>
      </c>
      <c r="B270" s="4" t="s">
        <v>1392</v>
      </c>
      <c r="C270" t="s">
        <v>1393</v>
      </c>
      <c r="D270" s="4">
        <v>3</v>
      </c>
      <c r="E270" s="138"/>
      <c r="F270" s="2">
        <f t="shared" si="13"/>
        <v>136</v>
      </c>
      <c r="G270" s="137">
        <f t="shared" si="14"/>
        <v>136</v>
      </c>
      <c r="I270" s="4">
        <v>2</v>
      </c>
      <c r="L270" s="4">
        <v>1</v>
      </c>
      <c r="M270" s="4">
        <v>22</v>
      </c>
      <c r="O270" s="4">
        <v>10</v>
      </c>
      <c r="U270" s="4">
        <v>4</v>
      </c>
      <c r="BG270" s="4">
        <v>14</v>
      </c>
      <c r="BO270" s="4">
        <v>1</v>
      </c>
      <c r="CT270" s="4">
        <v>13</v>
      </c>
      <c r="CU270" s="4">
        <v>1</v>
      </c>
      <c r="DD270" s="4">
        <v>1</v>
      </c>
      <c r="EJ270" s="4">
        <v>4</v>
      </c>
      <c r="EL270" s="4">
        <v>2</v>
      </c>
      <c r="EO270" s="4">
        <v>1</v>
      </c>
      <c r="FR270" s="4">
        <v>11</v>
      </c>
      <c r="FU270" s="4">
        <v>7</v>
      </c>
      <c r="FV270" s="4">
        <v>1</v>
      </c>
      <c r="HA270" s="4">
        <v>15</v>
      </c>
      <c r="IC270" s="4">
        <v>7</v>
      </c>
      <c r="ID270" s="4">
        <v>1</v>
      </c>
      <c r="IG270" s="4">
        <v>3</v>
      </c>
      <c r="IZ270" s="4">
        <v>8</v>
      </c>
      <c r="JB270" s="4">
        <v>6</v>
      </c>
      <c r="JG270" s="4">
        <v>1</v>
      </c>
    </row>
    <row r="271" spans="1:281" hidden="1">
      <c r="A271" s="4">
        <v>9</v>
      </c>
      <c r="B271" s="4" t="s">
        <v>1394</v>
      </c>
      <c r="C271" t="s">
        <v>1395</v>
      </c>
      <c r="D271" s="4">
        <v>3</v>
      </c>
      <c r="E271" s="138"/>
      <c r="F271" s="2">
        <f t="shared" si="13"/>
        <v>4</v>
      </c>
      <c r="G271" s="137">
        <f t="shared" si="14"/>
        <v>4</v>
      </c>
      <c r="O271" s="4">
        <v>1</v>
      </c>
      <c r="BG271" s="4">
        <v>1</v>
      </c>
      <c r="EJ271" s="4">
        <v>1</v>
      </c>
      <c r="IC271" s="4">
        <v>1</v>
      </c>
    </row>
    <row r="272" spans="1:281" hidden="1">
      <c r="A272" s="4">
        <v>9</v>
      </c>
      <c r="B272" s="4" t="s">
        <v>1396</v>
      </c>
      <c r="C272" t="s">
        <v>1397</v>
      </c>
      <c r="D272" s="4">
        <v>3</v>
      </c>
      <c r="E272" s="138"/>
      <c r="F272" s="2">
        <f t="shared" si="13"/>
        <v>99</v>
      </c>
      <c r="G272" s="137">
        <f t="shared" si="14"/>
        <v>99</v>
      </c>
      <c r="M272" s="4">
        <v>36</v>
      </c>
      <c r="O272" s="4">
        <v>17</v>
      </c>
      <c r="U272" s="4">
        <v>3</v>
      </c>
      <c r="BG272" s="4">
        <v>12</v>
      </c>
      <c r="CT272" s="4">
        <v>2</v>
      </c>
      <c r="EJ272" s="4">
        <v>1</v>
      </c>
      <c r="EL272" s="4">
        <v>2</v>
      </c>
      <c r="FR272" s="4">
        <v>2</v>
      </c>
      <c r="HA272" s="4">
        <v>16</v>
      </c>
      <c r="IC272" s="4">
        <v>4</v>
      </c>
      <c r="IG272" s="4">
        <v>1</v>
      </c>
      <c r="IZ272" s="4">
        <v>2</v>
      </c>
      <c r="JB272" s="4">
        <v>1</v>
      </c>
    </row>
    <row r="273" spans="1:267" hidden="1">
      <c r="A273" s="4">
        <v>9</v>
      </c>
      <c r="B273" s="4" t="s">
        <v>1398</v>
      </c>
      <c r="C273" t="s">
        <v>1399</v>
      </c>
      <c r="D273" s="4">
        <v>3</v>
      </c>
      <c r="E273" s="138">
        <v>7</v>
      </c>
      <c r="F273" s="2">
        <f t="shared" si="13"/>
        <v>830</v>
      </c>
      <c r="G273" s="137">
        <f t="shared" si="14"/>
        <v>823</v>
      </c>
      <c r="M273" s="4">
        <v>15</v>
      </c>
      <c r="O273" s="4">
        <v>131</v>
      </c>
      <c r="BG273" s="4">
        <v>342</v>
      </c>
      <c r="CT273" s="4">
        <v>11</v>
      </c>
      <c r="CX273" s="4">
        <v>8</v>
      </c>
      <c r="EJ273" s="4">
        <v>4</v>
      </c>
      <c r="FR273" s="4">
        <v>49</v>
      </c>
      <c r="FU273" s="4">
        <v>57</v>
      </c>
      <c r="HA273" s="4">
        <v>58</v>
      </c>
      <c r="IC273" s="4">
        <v>63</v>
      </c>
      <c r="IZ273" s="4">
        <v>40</v>
      </c>
      <c r="JB273" s="4">
        <v>45</v>
      </c>
    </row>
    <row r="274" spans="1:267" hidden="1">
      <c r="A274" s="4">
        <v>9</v>
      </c>
      <c r="B274" s="4" t="s">
        <v>1400</v>
      </c>
      <c r="C274" t="s">
        <v>1401</v>
      </c>
      <c r="D274" s="4">
        <v>3</v>
      </c>
      <c r="E274" s="138"/>
      <c r="F274" s="2">
        <f t="shared" si="13"/>
        <v>91</v>
      </c>
      <c r="G274" s="137">
        <f t="shared" si="14"/>
        <v>91</v>
      </c>
      <c r="M274" s="4">
        <v>13</v>
      </c>
      <c r="O274" s="4">
        <v>4</v>
      </c>
      <c r="BG274" s="4">
        <v>5</v>
      </c>
      <c r="BL274" s="4">
        <v>1</v>
      </c>
      <c r="BN274" s="4">
        <v>1</v>
      </c>
      <c r="BO274" s="4">
        <v>2</v>
      </c>
      <c r="BT274" s="4">
        <v>1</v>
      </c>
      <c r="CY274" s="4">
        <v>1</v>
      </c>
      <c r="CZ274" s="4">
        <v>1</v>
      </c>
      <c r="DA274" s="4">
        <v>2</v>
      </c>
      <c r="DE274" s="4">
        <v>2</v>
      </c>
      <c r="DY274" s="4">
        <v>2</v>
      </c>
      <c r="EJ274" s="4">
        <v>4</v>
      </c>
      <c r="EL274" s="4">
        <v>4</v>
      </c>
      <c r="EO274" s="4">
        <v>1</v>
      </c>
      <c r="FR274" s="4">
        <v>5</v>
      </c>
      <c r="FU274" s="4">
        <v>6</v>
      </c>
      <c r="FV274" s="4">
        <v>1</v>
      </c>
      <c r="FX274" s="4">
        <v>1</v>
      </c>
      <c r="GZ274" s="129">
        <v>1</v>
      </c>
      <c r="HA274" s="4">
        <v>5</v>
      </c>
      <c r="HD274" s="4">
        <v>7</v>
      </c>
      <c r="HU274" s="4">
        <v>1</v>
      </c>
      <c r="IC274" s="4">
        <v>8</v>
      </c>
      <c r="ID274" s="4">
        <v>1</v>
      </c>
      <c r="IE274" s="4">
        <v>1</v>
      </c>
      <c r="IG274" s="4">
        <v>1</v>
      </c>
      <c r="IZ274" s="4">
        <v>7</v>
      </c>
      <c r="JB274" s="4">
        <v>2</v>
      </c>
    </row>
    <row r="275" spans="1:267" hidden="1">
      <c r="A275" s="4">
        <v>9</v>
      </c>
      <c r="B275" s="4" t="s">
        <v>1402</v>
      </c>
      <c r="C275" t="s">
        <v>1403</v>
      </c>
      <c r="D275" s="4">
        <v>2</v>
      </c>
      <c r="E275" s="138"/>
      <c r="F275" s="2">
        <f t="shared" si="13"/>
        <v>18</v>
      </c>
      <c r="G275" s="137">
        <f t="shared" si="14"/>
        <v>18</v>
      </c>
      <c r="M275" s="4">
        <v>2</v>
      </c>
      <c r="O275" s="4">
        <v>2</v>
      </c>
      <c r="U275" s="4">
        <v>1</v>
      </c>
      <c r="BO275" s="4">
        <v>2</v>
      </c>
      <c r="CX275" s="4">
        <v>1</v>
      </c>
      <c r="EJ275" s="4">
        <v>1</v>
      </c>
      <c r="EL275" s="4">
        <v>1</v>
      </c>
      <c r="FR275" s="4">
        <v>2</v>
      </c>
      <c r="FU275" s="4">
        <v>1</v>
      </c>
      <c r="HA275" s="4">
        <v>1</v>
      </c>
      <c r="HD275" s="4">
        <v>3</v>
      </c>
      <c r="JB275" s="4">
        <v>1</v>
      </c>
    </row>
    <row r="276" spans="1:267" hidden="1">
      <c r="A276" s="4">
        <v>9</v>
      </c>
      <c r="B276" s="4" t="s">
        <v>1404</v>
      </c>
      <c r="C276" t="s">
        <v>1405</v>
      </c>
      <c r="D276" s="4">
        <v>2</v>
      </c>
      <c r="E276" s="138"/>
      <c r="F276" s="2">
        <f t="shared" si="13"/>
        <v>4</v>
      </c>
      <c r="G276" s="137">
        <f t="shared" si="14"/>
        <v>4</v>
      </c>
      <c r="CT276" s="4">
        <v>1</v>
      </c>
      <c r="HA276" s="4">
        <v>1</v>
      </c>
      <c r="HH276" s="4">
        <v>1</v>
      </c>
      <c r="IZ276" s="4">
        <v>1</v>
      </c>
    </row>
    <row r="277" spans="1:267" hidden="1">
      <c r="A277" s="4">
        <v>9</v>
      </c>
      <c r="B277" s="4" t="s">
        <v>1406</v>
      </c>
      <c r="C277" t="s">
        <v>1407</v>
      </c>
      <c r="D277" s="4">
        <v>2</v>
      </c>
      <c r="E277" s="138">
        <v>1</v>
      </c>
      <c r="F277" s="2">
        <f t="shared" si="13"/>
        <v>200</v>
      </c>
      <c r="G277" s="137">
        <f t="shared" si="14"/>
        <v>199</v>
      </c>
      <c r="M277" s="4">
        <v>9</v>
      </c>
      <c r="O277" s="4">
        <v>10</v>
      </c>
      <c r="U277" s="4">
        <v>1</v>
      </c>
      <c r="BG277" s="4">
        <v>66</v>
      </c>
      <c r="CT277" s="4">
        <v>8</v>
      </c>
      <c r="EJ277" s="4">
        <v>4</v>
      </c>
      <c r="EL277" s="4">
        <v>2</v>
      </c>
      <c r="FR277" s="4">
        <v>8</v>
      </c>
      <c r="FU277" s="4">
        <v>6</v>
      </c>
      <c r="HA277" s="4">
        <v>31</v>
      </c>
      <c r="IC277" s="4">
        <v>7</v>
      </c>
      <c r="ID277" s="4">
        <v>2</v>
      </c>
      <c r="IZ277" s="4">
        <v>45</v>
      </c>
    </row>
    <row r="278" spans="1:267" hidden="1">
      <c r="A278" s="4">
        <v>9</v>
      </c>
      <c r="B278" s="4" t="s">
        <v>1408</v>
      </c>
      <c r="C278" t="s">
        <v>1409</v>
      </c>
      <c r="D278" s="4">
        <v>2</v>
      </c>
      <c r="E278" s="138">
        <v>1</v>
      </c>
      <c r="F278" s="2">
        <f t="shared" si="13"/>
        <v>70</v>
      </c>
      <c r="G278" s="137">
        <f t="shared" si="14"/>
        <v>69</v>
      </c>
      <c r="M278" s="4">
        <v>9</v>
      </c>
      <c r="O278" s="4">
        <v>2</v>
      </c>
      <c r="BG278" s="4">
        <v>5</v>
      </c>
      <c r="CT278" s="4">
        <v>8</v>
      </c>
      <c r="CX278" s="4">
        <v>3</v>
      </c>
      <c r="DA278" s="4">
        <v>4</v>
      </c>
      <c r="EJ278" s="4">
        <v>4</v>
      </c>
      <c r="EL278" s="4">
        <v>2</v>
      </c>
      <c r="FR278" s="4">
        <v>6</v>
      </c>
      <c r="FU278" s="4">
        <v>5</v>
      </c>
      <c r="HA278" s="4">
        <v>7</v>
      </c>
      <c r="IC278" s="4">
        <v>11</v>
      </c>
      <c r="IG278" s="4">
        <v>1</v>
      </c>
      <c r="JB278" s="4">
        <v>2</v>
      </c>
    </row>
    <row r="279" spans="1:267" hidden="1">
      <c r="A279" s="4">
        <v>9</v>
      </c>
      <c r="B279" s="4" t="s">
        <v>1410</v>
      </c>
      <c r="C279" t="s">
        <v>1411</v>
      </c>
      <c r="D279" s="4">
        <v>2</v>
      </c>
      <c r="E279" s="138">
        <v>2</v>
      </c>
      <c r="F279" s="2">
        <f t="shared" si="13"/>
        <v>1585</v>
      </c>
      <c r="G279" s="137">
        <f t="shared" si="14"/>
        <v>1583</v>
      </c>
      <c r="M279" s="4">
        <v>153</v>
      </c>
      <c r="O279" s="4">
        <v>22</v>
      </c>
      <c r="U279" s="4">
        <v>39</v>
      </c>
      <c r="BG279" s="4">
        <v>89</v>
      </c>
      <c r="BM279" s="4">
        <v>1</v>
      </c>
      <c r="BO279" s="4">
        <v>34</v>
      </c>
      <c r="CN279" s="4">
        <v>1</v>
      </c>
      <c r="CT279" s="4">
        <v>206</v>
      </c>
      <c r="CX279" s="4">
        <v>30</v>
      </c>
      <c r="DA279" s="4">
        <v>9</v>
      </c>
      <c r="EJ279" s="4">
        <v>50</v>
      </c>
      <c r="EL279" s="4">
        <v>176</v>
      </c>
      <c r="FR279" s="4">
        <v>153</v>
      </c>
      <c r="FU279" s="4">
        <v>21</v>
      </c>
      <c r="HA279" s="4">
        <v>110</v>
      </c>
      <c r="HD279" s="4">
        <v>47</v>
      </c>
      <c r="IC279" s="4">
        <v>79</v>
      </c>
      <c r="ID279" s="4">
        <v>107</v>
      </c>
      <c r="IG279" s="4">
        <v>87</v>
      </c>
      <c r="IZ279" s="4">
        <v>88</v>
      </c>
      <c r="JB279" s="4">
        <v>80</v>
      </c>
      <c r="JG279" s="4">
        <v>1</v>
      </c>
    </row>
    <row r="280" spans="1:267" hidden="1">
      <c r="A280" s="4">
        <v>9</v>
      </c>
      <c r="B280" s="4" t="s">
        <v>1412</v>
      </c>
      <c r="C280" t="s">
        <v>1413</v>
      </c>
      <c r="D280" s="4">
        <v>2</v>
      </c>
      <c r="E280" s="138">
        <v>6</v>
      </c>
      <c r="F280" s="2">
        <f t="shared" si="13"/>
        <v>3682</v>
      </c>
      <c r="G280" s="137">
        <f t="shared" si="14"/>
        <v>3676</v>
      </c>
      <c r="M280" s="4">
        <v>387</v>
      </c>
      <c r="O280" s="4">
        <v>101</v>
      </c>
      <c r="T280" s="4">
        <v>4</v>
      </c>
      <c r="U280" s="4">
        <v>115</v>
      </c>
      <c r="BG280" s="4">
        <v>291</v>
      </c>
      <c r="BL280" s="4">
        <v>1</v>
      </c>
      <c r="BN280" s="4">
        <v>1</v>
      </c>
      <c r="BO280" s="4">
        <v>91</v>
      </c>
      <c r="CT280" s="4">
        <v>375</v>
      </c>
      <c r="CX280" s="4">
        <v>59</v>
      </c>
      <c r="DA280" s="4">
        <v>59</v>
      </c>
      <c r="EJ280" s="4">
        <v>270</v>
      </c>
      <c r="EL280" s="4">
        <v>141</v>
      </c>
      <c r="EM280" s="4">
        <v>3</v>
      </c>
      <c r="EN280" s="4">
        <v>2</v>
      </c>
      <c r="FR280" s="4">
        <v>302</v>
      </c>
      <c r="FU280" s="4">
        <v>194</v>
      </c>
      <c r="FX280" s="4">
        <v>4</v>
      </c>
      <c r="HA280" s="4">
        <v>262</v>
      </c>
      <c r="HC280" s="4">
        <v>1</v>
      </c>
      <c r="HD280" s="4">
        <v>100</v>
      </c>
      <c r="IC280" s="4">
        <v>197</v>
      </c>
      <c r="ID280" s="4">
        <v>85</v>
      </c>
      <c r="IG280" s="4">
        <v>110</v>
      </c>
      <c r="IZ280" s="4">
        <v>326</v>
      </c>
      <c r="JB280" s="4">
        <v>177</v>
      </c>
      <c r="JF280" s="4">
        <v>1</v>
      </c>
      <c r="JG280" s="4">
        <v>17</v>
      </c>
    </row>
    <row r="281" spans="1:267" hidden="1">
      <c r="A281" s="4">
        <v>9</v>
      </c>
      <c r="B281" s="4" t="s">
        <v>1414</v>
      </c>
      <c r="C281" t="s">
        <v>1415</v>
      </c>
      <c r="D281" s="4">
        <v>2</v>
      </c>
      <c r="E281" s="138"/>
      <c r="F281" s="2">
        <f t="shared" si="13"/>
        <v>20</v>
      </c>
      <c r="G281" s="137">
        <f t="shared" si="14"/>
        <v>20</v>
      </c>
      <c r="U281" s="4">
        <v>1</v>
      </c>
      <c r="BG281" s="4">
        <v>1</v>
      </c>
      <c r="BO281" s="4">
        <v>1</v>
      </c>
      <c r="CT281" s="4">
        <v>2</v>
      </c>
      <c r="CX281" s="4">
        <v>1</v>
      </c>
      <c r="CY281" s="4">
        <v>1</v>
      </c>
      <c r="DA281" s="4">
        <v>1</v>
      </c>
      <c r="EL281" s="4">
        <v>1</v>
      </c>
      <c r="FR281" s="4">
        <v>2</v>
      </c>
      <c r="HA281" s="4">
        <v>3</v>
      </c>
      <c r="IC281" s="4">
        <v>2</v>
      </c>
      <c r="ID281" s="4">
        <v>1</v>
      </c>
      <c r="IG281" s="4">
        <v>2</v>
      </c>
      <c r="JB281" s="4">
        <v>1</v>
      </c>
    </row>
    <row r="282" spans="1:267" hidden="1">
      <c r="A282" s="4">
        <v>9</v>
      </c>
      <c r="B282" s="4" t="s">
        <v>1416</v>
      </c>
      <c r="C282" t="s">
        <v>1417</v>
      </c>
      <c r="D282" s="4">
        <v>2</v>
      </c>
      <c r="E282" s="138">
        <v>2</v>
      </c>
      <c r="F282" s="2">
        <f t="shared" si="13"/>
        <v>844</v>
      </c>
      <c r="G282" s="137">
        <f t="shared" si="14"/>
        <v>842</v>
      </c>
      <c r="I282" s="4">
        <v>3</v>
      </c>
      <c r="M282" s="4">
        <v>84</v>
      </c>
      <c r="O282" s="4">
        <v>25</v>
      </c>
      <c r="T282" s="4">
        <v>2</v>
      </c>
      <c r="U282" s="4">
        <v>13</v>
      </c>
      <c r="BG282" s="4">
        <v>57</v>
      </c>
      <c r="BL282" s="4">
        <v>2</v>
      </c>
      <c r="BM282" s="4">
        <v>1</v>
      </c>
      <c r="BN282" s="4">
        <v>1</v>
      </c>
      <c r="BO282" s="4">
        <v>13</v>
      </c>
      <c r="CT282" s="4">
        <v>43</v>
      </c>
      <c r="CX282" s="4">
        <v>83</v>
      </c>
      <c r="DA282" s="4">
        <v>7</v>
      </c>
      <c r="EJ282" s="4">
        <v>45</v>
      </c>
      <c r="EL282" s="4">
        <v>34</v>
      </c>
      <c r="EM282" s="4">
        <v>1</v>
      </c>
      <c r="EN282" s="4">
        <v>1</v>
      </c>
      <c r="FR282" s="4">
        <v>192</v>
      </c>
      <c r="FU282" s="4">
        <v>28</v>
      </c>
      <c r="FV282" s="4">
        <v>1</v>
      </c>
      <c r="FX282" s="4">
        <v>2</v>
      </c>
      <c r="GA282" s="4">
        <v>1</v>
      </c>
      <c r="GZ282" s="129">
        <v>1</v>
      </c>
      <c r="HA282" s="4">
        <v>53</v>
      </c>
      <c r="HC282" s="4">
        <v>1</v>
      </c>
      <c r="HD282" s="4">
        <v>18</v>
      </c>
      <c r="HU282" s="4">
        <v>5</v>
      </c>
      <c r="HW282" s="4">
        <v>1</v>
      </c>
      <c r="IC282" s="4">
        <v>15</v>
      </c>
      <c r="ID282" s="4">
        <v>7</v>
      </c>
      <c r="IE282" s="4">
        <v>3</v>
      </c>
      <c r="IG282" s="4">
        <v>17</v>
      </c>
      <c r="IZ282" s="4">
        <v>36</v>
      </c>
      <c r="JB282" s="4">
        <v>35</v>
      </c>
      <c r="JC282" s="4">
        <v>4</v>
      </c>
      <c r="JD282" s="4">
        <v>1</v>
      </c>
      <c r="JE282" s="4">
        <v>1</v>
      </c>
      <c r="JG282" s="4">
        <v>5</v>
      </c>
    </row>
    <row r="283" spans="1:267" hidden="1">
      <c r="A283" s="4">
        <v>9</v>
      </c>
      <c r="B283" s="4" t="s">
        <v>1418</v>
      </c>
      <c r="C283" t="s">
        <v>1419</v>
      </c>
      <c r="D283" s="4">
        <v>2</v>
      </c>
      <c r="E283" s="138"/>
      <c r="F283" s="2">
        <f t="shared" si="13"/>
        <v>864</v>
      </c>
      <c r="G283" s="137">
        <f t="shared" si="14"/>
        <v>864</v>
      </c>
      <c r="M283" s="4">
        <v>24</v>
      </c>
      <c r="O283" s="4">
        <v>25</v>
      </c>
      <c r="T283" s="4">
        <v>6</v>
      </c>
      <c r="U283" s="4">
        <v>20</v>
      </c>
      <c r="AB283" s="4">
        <v>4</v>
      </c>
      <c r="AL283" s="4">
        <v>2</v>
      </c>
      <c r="BG283" s="4">
        <v>40</v>
      </c>
      <c r="BL283" s="4">
        <v>4</v>
      </c>
      <c r="BM283" s="4">
        <v>1</v>
      </c>
      <c r="BN283" s="4">
        <v>4</v>
      </c>
      <c r="BO283" s="4">
        <v>74</v>
      </c>
      <c r="BR283" s="4">
        <v>8</v>
      </c>
      <c r="BS283" s="4">
        <v>7</v>
      </c>
      <c r="CN283" s="4">
        <v>6</v>
      </c>
      <c r="CT283" s="4">
        <v>61</v>
      </c>
      <c r="CX283" s="4">
        <v>4</v>
      </c>
      <c r="CY283" s="4">
        <v>1</v>
      </c>
      <c r="CZ283" s="4">
        <v>3</v>
      </c>
      <c r="DA283" s="4">
        <v>45</v>
      </c>
      <c r="DC283" s="4">
        <v>1</v>
      </c>
      <c r="DD283" s="4">
        <v>6</v>
      </c>
      <c r="DE283" s="4">
        <v>5</v>
      </c>
      <c r="DY283" s="4">
        <v>5</v>
      </c>
      <c r="EJ283" s="4">
        <v>26</v>
      </c>
      <c r="EL283" s="4">
        <v>69</v>
      </c>
      <c r="EM283" s="4">
        <v>3</v>
      </c>
      <c r="EN283" s="4">
        <v>1</v>
      </c>
      <c r="EO283" s="4">
        <v>1</v>
      </c>
      <c r="FR283" s="4">
        <v>42</v>
      </c>
      <c r="FU283" s="4">
        <v>24</v>
      </c>
      <c r="FV283" s="4">
        <v>7</v>
      </c>
      <c r="FW283" s="4">
        <v>4</v>
      </c>
      <c r="FX283" s="4">
        <v>9</v>
      </c>
      <c r="FY283" s="4">
        <v>5</v>
      </c>
      <c r="FZ283" s="4">
        <v>10</v>
      </c>
      <c r="GA283" s="4">
        <v>1</v>
      </c>
      <c r="GB283" s="4">
        <v>3</v>
      </c>
      <c r="GZ283" s="129">
        <v>4</v>
      </c>
      <c r="HA283" s="4">
        <v>47</v>
      </c>
      <c r="HB283" s="4">
        <v>3</v>
      </c>
      <c r="HC283" s="4">
        <v>3</v>
      </c>
      <c r="HD283" s="4">
        <v>16</v>
      </c>
      <c r="HG283" s="4">
        <v>5</v>
      </c>
      <c r="HH283" s="4">
        <v>3</v>
      </c>
      <c r="HJ283" s="4">
        <v>3</v>
      </c>
      <c r="HU283" s="4">
        <v>8</v>
      </c>
      <c r="IC283" s="4">
        <v>81</v>
      </c>
      <c r="ID283" s="4">
        <v>18</v>
      </c>
      <c r="IE283" s="4">
        <v>3</v>
      </c>
      <c r="IF283" s="4">
        <v>4</v>
      </c>
      <c r="IG283" s="4">
        <v>13</v>
      </c>
      <c r="IJ283" s="4">
        <v>2</v>
      </c>
      <c r="IZ283" s="4">
        <v>52</v>
      </c>
      <c r="JB283" s="4">
        <v>16</v>
      </c>
      <c r="JC283" s="4">
        <v>4</v>
      </c>
      <c r="JD283" s="4">
        <v>3</v>
      </c>
      <c r="JE283" s="4">
        <v>3</v>
      </c>
      <c r="JG283" s="4">
        <v>12</v>
      </c>
    </row>
    <row r="284" spans="1:267">
      <c r="A284" s="4">
        <v>9</v>
      </c>
      <c r="B284" s="4" t="s">
        <v>1420</v>
      </c>
      <c r="C284" t="s">
        <v>1421</v>
      </c>
      <c r="D284" s="4">
        <v>1</v>
      </c>
      <c r="E284" s="138"/>
      <c r="F284" s="2">
        <f t="shared" si="13"/>
        <v>3476</v>
      </c>
      <c r="G284" s="137">
        <f t="shared" si="14"/>
        <v>3476</v>
      </c>
      <c r="L284" s="4">
        <v>1</v>
      </c>
      <c r="M284" s="4">
        <v>291</v>
      </c>
      <c r="O284" s="4">
        <v>41</v>
      </c>
      <c r="U284" s="4">
        <v>30</v>
      </c>
      <c r="BG284" s="4">
        <v>438</v>
      </c>
      <c r="BL284" s="4">
        <v>17</v>
      </c>
      <c r="BN284" s="4">
        <v>1</v>
      </c>
      <c r="BO284" s="4">
        <v>64</v>
      </c>
      <c r="BT284" s="4">
        <v>1</v>
      </c>
      <c r="CN284" s="4">
        <v>190</v>
      </c>
      <c r="CT284" s="4">
        <v>227</v>
      </c>
      <c r="CX284" s="4">
        <v>15</v>
      </c>
      <c r="DA284" s="4">
        <v>213</v>
      </c>
      <c r="DC284" s="4">
        <v>1</v>
      </c>
      <c r="DY284" s="4">
        <v>4</v>
      </c>
      <c r="EJ284" s="4">
        <v>141</v>
      </c>
      <c r="EN284" s="4">
        <v>3</v>
      </c>
      <c r="EP284" s="4">
        <v>1</v>
      </c>
      <c r="EQ284" s="4">
        <v>1</v>
      </c>
      <c r="FR284" s="4">
        <v>279</v>
      </c>
      <c r="FT284" s="4">
        <v>1</v>
      </c>
      <c r="FU284" s="4">
        <v>185</v>
      </c>
      <c r="HA284" s="4">
        <v>210</v>
      </c>
      <c r="HD284" s="4">
        <v>224</v>
      </c>
      <c r="HU284" s="4">
        <v>12</v>
      </c>
      <c r="HW284" s="4">
        <v>7</v>
      </c>
      <c r="IC284" s="4">
        <v>83</v>
      </c>
      <c r="ID284" s="4">
        <v>19</v>
      </c>
      <c r="IG284" s="4">
        <v>5</v>
      </c>
      <c r="IJ284" s="4">
        <v>3</v>
      </c>
      <c r="IZ284" s="4">
        <v>428</v>
      </c>
      <c r="JB284" s="4">
        <v>289</v>
      </c>
      <c r="JG284" s="4">
        <v>51</v>
      </c>
    </row>
    <row r="285" spans="1:267">
      <c r="A285" s="4">
        <v>9</v>
      </c>
      <c r="B285" s="4" t="s">
        <v>1422</v>
      </c>
      <c r="C285" t="s">
        <v>1423</v>
      </c>
      <c r="D285" s="4">
        <v>1</v>
      </c>
      <c r="E285" s="138"/>
      <c r="F285" s="2">
        <f t="shared" si="13"/>
        <v>616</v>
      </c>
      <c r="G285" s="137">
        <f t="shared" si="14"/>
        <v>616</v>
      </c>
      <c r="M285" s="4">
        <v>45</v>
      </c>
      <c r="O285" s="4">
        <v>48</v>
      </c>
      <c r="T285" s="4">
        <v>2</v>
      </c>
      <c r="BG285" s="4">
        <v>2</v>
      </c>
      <c r="BL285" s="4">
        <v>2</v>
      </c>
      <c r="BO285" s="4">
        <v>32</v>
      </c>
      <c r="BR285" s="4">
        <v>1</v>
      </c>
      <c r="CT285" s="4">
        <v>15</v>
      </c>
      <c r="CX285" s="4">
        <v>1</v>
      </c>
      <c r="CY285" s="4">
        <v>3</v>
      </c>
      <c r="DA285" s="4">
        <v>37</v>
      </c>
      <c r="DC285" s="4">
        <v>1</v>
      </c>
      <c r="EJ285" s="4">
        <v>14</v>
      </c>
      <c r="FR285" s="4">
        <v>13</v>
      </c>
      <c r="FU285" s="4">
        <v>286</v>
      </c>
      <c r="FX285" s="4">
        <v>5</v>
      </c>
      <c r="HA285" s="4">
        <v>7</v>
      </c>
      <c r="HD285" s="4">
        <v>1</v>
      </c>
      <c r="HW285" s="4">
        <v>10</v>
      </c>
      <c r="IC285" s="4">
        <v>32</v>
      </c>
      <c r="ID285" s="4">
        <v>26</v>
      </c>
      <c r="IG285" s="4">
        <v>3</v>
      </c>
      <c r="JB285" s="4">
        <v>4</v>
      </c>
      <c r="JF285" s="4">
        <v>2</v>
      </c>
      <c r="JG285" s="4">
        <v>24</v>
      </c>
    </row>
    <row r="286" spans="1:267">
      <c r="A286" s="4">
        <v>9</v>
      </c>
      <c r="B286" s="4" t="s">
        <v>1424</v>
      </c>
      <c r="C286" t="s">
        <v>1425</v>
      </c>
      <c r="D286" s="4">
        <v>1</v>
      </c>
      <c r="E286" s="138"/>
      <c r="F286" s="2">
        <f t="shared" si="13"/>
        <v>946</v>
      </c>
      <c r="G286" s="137">
        <f t="shared" si="14"/>
        <v>946</v>
      </c>
      <c r="M286" s="4">
        <v>54</v>
      </c>
      <c r="O286" s="4">
        <v>40</v>
      </c>
      <c r="T286" s="4">
        <v>7</v>
      </c>
      <c r="U286" s="4">
        <v>67</v>
      </c>
      <c r="BG286" s="4">
        <v>71</v>
      </c>
      <c r="BO286" s="4">
        <v>16</v>
      </c>
      <c r="BS286" s="4">
        <v>1</v>
      </c>
      <c r="CN286" s="4">
        <v>67</v>
      </c>
      <c r="CT286" s="4">
        <v>6</v>
      </c>
      <c r="CX286" s="4">
        <v>29</v>
      </c>
      <c r="DA286" s="4">
        <v>2</v>
      </c>
      <c r="EJ286" s="4">
        <v>65</v>
      </c>
      <c r="EM286" s="4">
        <v>1</v>
      </c>
      <c r="FR286" s="4">
        <v>171</v>
      </c>
      <c r="FU286" s="4">
        <v>20</v>
      </c>
      <c r="HA286" s="4">
        <v>86</v>
      </c>
      <c r="HD286" s="4">
        <v>49</v>
      </c>
      <c r="HU286" s="4">
        <v>36</v>
      </c>
      <c r="IC286" s="4">
        <v>65</v>
      </c>
      <c r="ID286" s="4">
        <v>3</v>
      </c>
      <c r="IG286" s="4">
        <v>26</v>
      </c>
      <c r="IZ286" s="4">
        <v>18</v>
      </c>
      <c r="JB286" s="4">
        <v>40</v>
      </c>
      <c r="JG286" s="4">
        <v>6</v>
      </c>
    </row>
    <row r="287" spans="1:267">
      <c r="A287" s="4">
        <v>9</v>
      </c>
      <c r="B287" s="4" t="s">
        <v>1426</v>
      </c>
      <c r="C287" t="s">
        <v>1427</v>
      </c>
      <c r="D287" s="4">
        <v>1</v>
      </c>
      <c r="E287" s="138"/>
      <c r="F287" s="2">
        <f t="shared" si="13"/>
        <v>1206</v>
      </c>
      <c r="G287" s="137">
        <f t="shared" si="14"/>
        <v>1206</v>
      </c>
      <c r="I287" s="4">
        <v>16</v>
      </c>
      <c r="L287" s="4">
        <v>1</v>
      </c>
      <c r="M287" s="4">
        <v>85</v>
      </c>
      <c r="O287" s="4">
        <v>63</v>
      </c>
      <c r="U287" s="4">
        <v>28</v>
      </c>
      <c r="BG287" s="4">
        <v>106</v>
      </c>
      <c r="BL287" s="4">
        <v>6</v>
      </c>
      <c r="BO287" s="4">
        <v>1</v>
      </c>
      <c r="CN287" s="4">
        <v>16</v>
      </c>
      <c r="CT287" s="4">
        <v>53</v>
      </c>
      <c r="CX287" s="4">
        <v>2</v>
      </c>
      <c r="DA287" s="4">
        <v>80</v>
      </c>
      <c r="DC287" s="4">
        <v>1</v>
      </c>
      <c r="EJ287" s="4">
        <v>54</v>
      </c>
      <c r="EL287" s="4">
        <v>35</v>
      </c>
      <c r="EM287" s="4">
        <v>1</v>
      </c>
      <c r="EN287" s="4">
        <v>5</v>
      </c>
      <c r="FR287" s="4">
        <v>46</v>
      </c>
      <c r="FT287" s="4">
        <v>1</v>
      </c>
      <c r="FU287" s="4">
        <v>22</v>
      </c>
      <c r="FX287" s="4">
        <v>2</v>
      </c>
      <c r="HA287" s="4">
        <v>126</v>
      </c>
      <c r="HD287" s="4">
        <v>21</v>
      </c>
      <c r="HW287" s="4">
        <v>7</v>
      </c>
      <c r="IC287" s="4">
        <v>97</v>
      </c>
      <c r="ID287" s="4">
        <v>11</v>
      </c>
      <c r="IG287" s="4">
        <v>30</v>
      </c>
      <c r="IZ287" s="4">
        <v>74</v>
      </c>
      <c r="JB287" s="4">
        <v>199</v>
      </c>
      <c r="JE287" s="4">
        <v>12</v>
      </c>
      <c r="JF287" s="4">
        <v>3</v>
      </c>
      <c r="JG287" s="4">
        <v>2</v>
      </c>
    </row>
    <row r="288" spans="1:267">
      <c r="A288" s="4">
        <v>9</v>
      </c>
      <c r="B288" s="4" t="s">
        <v>1428</v>
      </c>
      <c r="C288" t="s">
        <v>1429</v>
      </c>
      <c r="D288" s="4">
        <v>1</v>
      </c>
      <c r="E288" s="138">
        <v>1</v>
      </c>
      <c r="F288" s="2">
        <f t="shared" si="13"/>
        <v>877</v>
      </c>
      <c r="G288" s="137">
        <f t="shared" si="14"/>
        <v>876</v>
      </c>
      <c r="M288" s="4">
        <v>98</v>
      </c>
      <c r="O288" s="4">
        <v>27</v>
      </c>
      <c r="U288" s="4">
        <v>1</v>
      </c>
      <c r="BG288" s="4">
        <v>119</v>
      </c>
      <c r="BO288" s="4">
        <v>4</v>
      </c>
      <c r="CT288" s="4">
        <v>60</v>
      </c>
      <c r="DA288" s="4">
        <v>15</v>
      </c>
      <c r="EJ288" s="4">
        <v>69</v>
      </c>
      <c r="EL288" s="4">
        <v>4</v>
      </c>
      <c r="FR288" s="4">
        <v>36</v>
      </c>
      <c r="FU288" s="4">
        <v>14</v>
      </c>
      <c r="HA288" s="4">
        <v>120</v>
      </c>
      <c r="IC288" s="4">
        <v>174</v>
      </c>
      <c r="ID288" s="4">
        <v>2</v>
      </c>
      <c r="IG288" s="4">
        <v>5</v>
      </c>
      <c r="IZ288" s="4">
        <v>61</v>
      </c>
      <c r="JB288" s="4">
        <v>59</v>
      </c>
      <c r="JG288" s="4">
        <v>8</v>
      </c>
    </row>
    <row r="289" spans="1:267">
      <c r="A289" s="4">
        <v>9</v>
      </c>
      <c r="B289" s="4" t="s">
        <v>1430</v>
      </c>
      <c r="C289" t="s">
        <v>1431</v>
      </c>
      <c r="D289" s="4">
        <v>1</v>
      </c>
      <c r="E289" s="138"/>
      <c r="F289" s="2">
        <f t="shared" si="13"/>
        <v>5802</v>
      </c>
      <c r="G289" s="137">
        <f t="shared" si="14"/>
        <v>5802</v>
      </c>
      <c r="I289" s="4">
        <v>6</v>
      </c>
      <c r="L289" s="4">
        <v>1</v>
      </c>
      <c r="M289" s="4">
        <v>673</v>
      </c>
      <c r="O289" s="4">
        <v>156</v>
      </c>
      <c r="T289" s="4">
        <v>3</v>
      </c>
      <c r="U289" s="4">
        <v>65</v>
      </c>
      <c r="AB289" s="4">
        <v>2</v>
      </c>
      <c r="BG289" s="4">
        <v>51</v>
      </c>
      <c r="BL289" s="4">
        <v>4</v>
      </c>
      <c r="BO289" s="4">
        <v>60</v>
      </c>
      <c r="BS289" s="4">
        <v>1</v>
      </c>
      <c r="BT289" s="4">
        <v>1</v>
      </c>
      <c r="CN289" s="4">
        <v>468</v>
      </c>
      <c r="CT289" s="4">
        <v>368</v>
      </c>
      <c r="CX289" s="4">
        <v>1</v>
      </c>
      <c r="CY289" s="4">
        <v>5</v>
      </c>
      <c r="DA289" s="4">
        <v>252</v>
      </c>
      <c r="DC289" s="4">
        <v>1</v>
      </c>
      <c r="DD289" s="4">
        <v>1</v>
      </c>
      <c r="DE289" s="4">
        <v>1</v>
      </c>
      <c r="DY289" s="4">
        <v>32</v>
      </c>
      <c r="EJ289" s="4">
        <v>117</v>
      </c>
      <c r="EL289" s="4">
        <v>472</v>
      </c>
      <c r="EO289" s="4">
        <v>4</v>
      </c>
      <c r="FR289" s="4">
        <v>190</v>
      </c>
      <c r="FS289" s="4">
        <v>3</v>
      </c>
      <c r="FU289" s="4">
        <v>595</v>
      </c>
      <c r="FW289" s="4">
        <v>1</v>
      </c>
      <c r="FX289" s="4">
        <v>5</v>
      </c>
      <c r="GS289" s="4">
        <v>11</v>
      </c>
      <c r="HA289" s="4">
        <v>460</v>
      </c>
      <c r="HC289" s="4">
        <v>5</v>
      </c>
      <c r="HD289" s="4">
        <v>17</v>
      </c>
      <c r="HF289" s="4">
        <v>1</v>
      </c>
      <c r="HL289" s="4">
        <v>91</v>
      </c>
      <c r="HU289" s="4">
        <v>73</v>
      </c>
      <c r="HW289" s="4">
        <v>35</v>
      </c>
      <c r="HX289" s="4">
        <v>7</v>
      </c>
      <c r="IC289" s="4">
        <v>430</v>
      </c>
      <c r="ID289" s="4">
        <v>249</v>
      </c>
      <c r="IE289" s="4">
        <v>2</v>
      </c>
      <c r="IG289" s="4">
        <v>206</v>
      </c>
      <c r="IZ289" s="4">
        <v>279</v>
      </c>
      <c r="JB289" s="4">
        <v>311</v>
      </c>
      <c r="JD289" s="4">
        <v>1</v>
      </c>
      <c r="JE289" s="4">
        <v>6</v>
      </c>
      <c r="JG289" s="4">
        <v>79</v>
      </c>
    </row>
    <row r="290" spans="1:267">
      <c r="A290" s="4">
        <v>9</v>
      </c>
      <c r="B290" s="4" t="s">
        <v>1432</v>
      </c>
      <c r="C290" t="s">
        <v>1433</v>
      </c>
      <c r="D290" s="4">
        <v>1</v>
      </c>
      <c r="E290" s="138">
        <v>32</v>
      </c>
      <c r="F290" s="2">
        <f t="shared" si="13"/>
        <v>9008</v>
      </c>
      <c r="G290" s="137">
        <f t="shared" si="14"/>
        <v>8976</v>
      </c>
      <c r="I290" s="4">
        <v>3</v>
      </c>
      <c r="M290" s="4">
        <v>439</v>
      </c>
      <c r="O290" s="4">
        <v>332</v>
      </c>
      <c r="T290" s="4">
        <v>1</v>
      </c>
      <c r="U290" s="4">
        <v>479</v>
      </c>
      <c r="AB290" s="4">
        <v>228</v>
      </c>
      <c r="AE290" s="4">
        <v>5</v>
      </c>
      <c r="BG290" s="4">
        <v>37</v>
      </c>
      <c r="BL290" s="4">
        <v>6</v>
      </c>
      <c r="BO290" s="4">
        <v>193</v>
      </c>
      <c r="BS290" s="4">
        <v>1</v>
      </c>
      <c r="CN290" s="4">
        <v>619</v>
      </c>
      <c r="CT290" s="4">
        <v>608</v>
      </c>
      <c r="CX290" s="4">
        <v>67</v>
      </c>
      <c r="CY290" s="4">
        <v>70</v>
      </c>
      <c r="DA290" s="4">
        <v>529</v>
      </c>
      <c r="DD290" s="4">
        <v>3</v>
      </c>
      <c r="DY290" s="4">
        <v>48</v>
      </c>
      <c r="EG290" s="4">
        <v>122</v>
      </c>
      <c r="EJ290" s="4">
        <v>432</v>
      </c>
      <c r="EL290" s="4">
        <v>95</v>
      </c>
      <c r="EM290" s="4">
        <v>2</v>
      </c>
      <c r="EN290" s="4">
        <v>2</v>
      </c>
      <c r="EO290" s="4">
        <v>56</v>
      </c>
      <c r="FR290" s="4">
        <v>857</v>
      </c>
      <c r="FS290" s="4">
        <v>89</v>
      </c>
      <c r="FU290" s="4">
        <v>140</v>
      </c>
      <c r="FX290" s="4">
        <v>234</v>
      </c>
      <c r="GS290" s="4">
        <v>122</v>
      </c>
      <c r="HA290" s="4">
        <v>181</v>
      </c>
      <c r="HD290" s="4">
        <v>58</v>
      </c>
      <c r="HE290" s="4">
        <v>1</v>
      </c>
      <c r="HF290" s="4">
        <v>12</v>
      </c>
      <c r="HU290" s="4">
        <v>319</v>
      </c>
      <c r="HW290" s="4">
        <v>13</v>
      </c>
      <c r="IC290" s="4">
        <v>216</v>
      </c>
      <c r="ID290" s="4">
        <v>334</v>
      </c>
      <c r="IE290" s="4">
        <v>63</v>
      </c>
      <c r="IG290" s="4">
        <v>138</v>
      </c>
      <c r="IZ290" s="4">
        <v>980</v>
      </c>
      <c r="JB290" s="4">
        <v>631</v>
      </c>
      <c r="JE290" s="4">
        <v>196</v>
      </c>
      <c r="JF290" s="4">
        <v>2</v>
      </c>
      <c r="JG290" s="4">
        <v>13</v>
      </c>
    </row>
    <row r="291" spans="1:267">
      <c r="A291" s="4">
        <v>9</v>
      </c>
      <c r="B291" s="4" t="s">
        <v>1434</v>
      </c>
      <c r="C291" t="s">
        <v>1435</v>
      </c>
      <c r="D291" s="4">
        <v>1</v>
      </c>
      <c r="E291" s="138"/>
      <c r="F291" s="2">
        <f t="shared" si="13"/>
        <v>1358</v>
      </c>
      <c r="G291" s="137">
        <f t="shared" si="14"/>
        <v>1358</v>
      </c>
      <c r="M291" s="4">
        <v>80</v>
      </c>
      <c r="O291" s="4">
        <v>20</v>
      </c>
      <c r="T291" s="4">
        <v>4</v>
      </c>
      <c r="U291" s="4">
        <v>58</v>
      </c>
      <c r="AB291" s="4">
        <v>40</v>
      </c>
      <c r="BG291" s="4">
        <v>54</v>
      </c>
      <c r="BL291" s="4">
        <v>1</v>
      </c>
      <c r="BO291" s="4">
        <v>25</v>
      </c>
      <c r="CN291" s="4">
        <v>22</v>
      </c>
      <c r="CT291" s="4">
        <v>70</v>
      </c>
      <c r="CX291" s="4">
        <v>17</v>
      </c>
      <c r="CY291" s="4">
        <v>4</v>
      </c>
      <c r="DA291" s="4">
        <v>64</v>
      </c>
      <c r="DY291" s="4">
        <v>11</v>
      </c>
      <c r="EG291" s="4">
        <v>2</v>
      </c>
      <c r="EJ291" s="4">
        <v>72</v>
      </c>
      <c r="EL291" s="4">
        <v>39</v>
      </c>
      <c r="FR291" s="4">
        <v>23</v>
      </c>
      <c r="FS291" s="4">
        <v>204</v>
      </c>
      <c r="FU291" s="4">
        <v>161</v>
      </c>
      <c r="FX291" s="4">
        <v>9</v>
      </c>
      <c r="GZ291" s="129">
        <v>3</v>
      </c>
      <c r="HA291" s="4">
        <v>59</v>
      </c>
      <c r="HD291" s="4">
        <v>34</v>
      </c>
      <c r="HL291" s="4">
        <v>3</v>
      </c>
      <c r="HU291" s="4">
        <v>36</v>
      </c>
      <c r="HW291" s="4">
        <v>5</v>
      </c>
      <c r="IC291" s="4">
        <v>34</v>
      </c>
      <c r="ID291" s="4">
        <v>16</v>
      </c>
      <c r="IE291" s="4">
        <v>2</v>
      </c>
      <c r="IG291" s="4">
        <v>32</v>
      </c>
      <c r="IZ291" s="4">
        <v>68</v>
      </c>
      <c r="JB291" s="4">
        <v>52</v>
      </c>
      <c r="JE291" s="4">
        <v>31</v>
      </c>
      <c r="JG291" s="4">
        <v>3</v>
      </c>
    </row>
    <row r="292" spans="1:267">
      <c r="A292" s="4">
        <v>9</v>
      </c>
      <c r="B292" s="4" t="s">
        <v>1436</v>
      </c>
      <c r="C292" t="s">
        <v>1437</v>
      </c>
      <c r="D292" s="4">
        <v>1</v>
      </c>
      <c r="E292" s="138">
        <v>2</v>
      </c>
      <c r="F292" s="2">
        <f t="shared" si="13"/>
        <v>2195</v>
      </c>
      <c r="G292" s="137">
        <f t="shared" si="14"/>
        <v>2193</v>
      </c>
      <c r="M292" s="4">
        <v>212</v>
      </c>
      <c r="O292" s="4">
        <v>95</v>
      </c>
      <c r="U292" s="4">
        <v>75</v>
      </c>
      <c r="BG292" s="4">
        <v>179</v>
      </c>
      <c r="BO292" s="4">
        <v>59</v>
      </c>
      <c r="CT292" s="4">
        <v>161</v>
      </c>
      <c r="CX292" s="4">
        <v>5</v>
      </c>
      <c r="DA292" s="4">
        <v>45</v>
      </c>
      <c r="EJ292" s="4">
        <v>203</v>
      </c>
      <c r="EL292" s="4">
        <v>80</v>
      </c>
      <c r="FR292" s="4">
        <v>182</v>
      </c>
      <c r="FU292" s="4">
        <v>90</v>
      </c>
      <c r="HA292" s="4">
        <v>279</v>
      </c>
      <c r="HD292" s="4">
        <v>71</v>
      </c>
      <c r="HU292" s="4">
        <v>17</v>
      </c>
      <c r="IC292" s="4">
        <v>125</v>
      </c>
      <c r="ID292" s="4">
        <v>34</v>
      </c>
      <c r="IG292" s="4">
        <v>26</v>
      </c>
      <c r="IZ292" s="4">
        <v>139</v>
      </c>
      <c r="JB292" s="4">
        <v>94</v>
      </c>
      <c r="JG292" s="4">
        <v>22</v>
      </c>
    </row>
    <row r="293" spans="1:267">
      <c r="A293" s="4">
        <v>9</v>
      </c>
      <c r="B293" s="4" t="s">
        <v>1438</v>
      </c>
      <c r="C293" t="s">
        <v>1439</v>
      </c>
      <c r="D293" s="4">
        <v>1</v>
      </c>
      <c r="E293" s="138">
        <v>4</v>
      </c>
      <c r="F293" s="2">
        <f t="shared" si="13"/>
        <v>6637</v>
      </c>
      <c r="G293" s="137">
        <f t="shared" si="14"/>
        <v>6633</v>
      </c>
      <c r="L293" s="4">
        <v>2</v>
      </c>
      <c r="M293" s="4">
        <v>228</v>
      </c>
      <c r="O293" s="4">
        <v>79</v>
      </c>
      <c r="T293" s="4">
        <v>38</v>
      </c>
      <c r="U293" s="4">
        <v>242</v>
      </c>
      <c r="Z293" s="4">
        <v>1</v>
      </c>
      <c r="AB293" s="4">
        <v>59</v>
      </c>
      <c r="AE293" s="4">
        <v>3</v>
      </c>
      <c r="AH293" s="4">
        <v>12</v>
      </c>
      <c r="AY293" s="4">
        <v>2</v>
      </c>
      <c r="BG293" s="4">
        <v>336</v>
      </c>
      <c r="BL293" s="4">
        <v>5</v>
      </c>
      <c r="BN293" s="4">
        <v>2</v>
      </c>
      <c r="BO293" s="4">
        <v>126</v>
      </c>
      <c r="BR293" s="4">
        <v>13</v>
      </c>
      <c r="BS293" s="4">
        <v>11</v>
      </c>
      <c r="BT293" s="4">
        <v>4</v>
      </c>
      <c r="CN293" s="4">
        <v>461</v>
      </c>
      <c r="CT293" s="4">
        <v>235</v>
      </c>
      <c r="CX293" s="4">
        <v>44</v>
      </c>
      <c r="CY293" s="4">
        <v>17</v>
      </c>
      <c r="CZ293" s="4">
        <v>1</v>
      </c>
      <c r="DA293" s="4">
        <v>128</v>
      </c>
      <c r="DF293" s="4">
        <v>6</v>
      </c>
      <c r="DY293" s="4">
        <v>246</v>
      </c>
      <c r="EG293" s="4">
        <v>92</v>
      </c>
      <c r="EJ293" s="4">
        <v>232</v>
      </c>
      <c r="EL293" s="4">
        <v>247</v>
      </c>
      <c r="EM293" s="4">
        <v>6</v>
      </c>
      <c r="EN293" s="4">
        <v>41</v>
      </c>
      <c r="EO293" s="4">
        <v>34</v>
      </c>
      <c r="EQ293" s="4">
        <v>1</v>
      </c>
      <c r="ET293" s="4">
        <v>38</v>
      </c>
      <c r="FD293" s="4">
        <v>6</v>
      </c>
      <c r="FR293" s="4">
        <v>346</v>
      </c>
      <c r="FS293" s="4">
        <v>9</v>
      </c>
      <c r="FT293" s="4">
        <v>1</v>
      </c>
      <c r="FU293" s="4">
        <v>276</v>
      </c>
      <c r="FV293" s="4">
        <v>10</v>
      </c>
      <c r="FX293" s="4">
        <v>109</v>
      </c>
      <c r="GB293" s="4">
        <v>1</v>
      </c>
      <c r="GS293" s="4">
        <v>11</v>
      </c>
      <c r="GU293" s="4">
        <v>1</v>
      </c>
      <c r="GZ293" s="129">
        <v>147</v>
      </c>
      <c r="HA293" s="4">
        <v>191</v>
      </c>
      <c r="HD293" s="4">
        <v>69</v>
      </c>
      <c r="HF293" s="4">
        <v>6</v>
      </c>
      <c r="HG293" s="4">
        <v>18</v>
      </c>
      <c r="HJ293" s="4">
        <v>9</v>
      </c>
      <c r="HL293" s="4">
        <v>163</v>
      </c>
      <c r="HU293" s="4">
        <v>315</v>
      </c>
      <c r="HW293" s="4">
        <v>154</v>
      </c>
      <c r="HX293" s="4">
        <v>6</v>
      </c>
      <c r="IC293" s="4">
        <v>363</v>
      </c>
      <c r="ID293" s="4">
        <v>124</v>
      </c>
      <c r="IE293" s="4">
        <v>45</v>
      </c>
      <c r="IF293" s="4">
        <v>4</v>
      </c>
      <c r="IG293" s="4">
        <v>176</v>
      </c>
      <c r="IJ293" s="4">
        <v>48</v>
      </c>
      <c r="IZ293" s="4">
        <v>561</v>
      </c>
      <c r="JB293" s="4">
        <v>295</v>
      </c>
      <c r="JC293" s="4">
        <v>5</v>
      </c>
      <c r="JE293" s="4">
        <v>77</v>
      </c>
      <c r="JF293" s="4">
        <v>3</v>
      </c>
      <c r="JG293" s="4">
        <v>92</v>
      </c>
    </row>
    <row r="294" spans="1:267" hidden="1">
      <c r="A294" s="4">
        <v>10</v>
      </c>
      <c r="B294" s="4" t="s">
        <v>1440</v>
      </c>
      <c r="C294" t="s">
        <v>1441</v>
      </c>
      <c r="D294" s="4">
        <v>4</v>
      </c>
      <c r="E294" s="138">
        <v>1</v>
      </c>
      <c r="F294" s="2">
        <f t="shared" si="13"/>
        <v>7</v>
      </c>
      <c r="G294" s="137">
        <f t="shared" si="14"/>
        <v>6</v>
      </c>
      <c r="L294" s="4">
        <v>4</v>
      </c>
      <c r="M294" s="4">
        <v>1</v>
      </c>
      <c r="CT294" s="4">
        <v>1</v>
      </c>
    </row>
    <row r="295" spans="1:267" hidden="1">
      <c r="A295" s="4">
        <v>10</v>
      </c>
      <c r="B295" s="4" t="s">
        <v>1442</v>
      </c>
      <c r="C295" t="s">
        <v>1443</v>
      </c>
      <c r="D295" s="4">
        <v>3</v>
      </c>
      <c r="E295" s="138"/>
      <c r="F295" s="2">
        <f t="shared" si="13"/>
        <v>5</v>
      </c>
      <c r="G295" s="137">
        <f t="shared" si="14"/>
        <v>5</v>
      </c>
      <c r="I295" s="4">
        <v>3</v>
      </c>
      <c r="BG295" s="4">
        <v>1</v>
      </c>
      <c r="FR295" s="4">
        <v>1</v>
      </c>
    </row>
    <row r="296" spans="1:267" hidden="1">
      <c r="A296" s="4">
        <v>10</v>
      </c>
      <c r="B296" s="4" t="s">
        <v>1444</v>
      </c>
      <c r="C296" t="s">
        <v>1445</v>
      </c>
      <c r="D296" s="4">
        <v>3</v>
      </c>
      <c r="E296" s="138"/>
      <c r="F296" s="2">
        <f t="shared" si="13"/>
        <v>7</v>
      </c>
      <c r="G296" s="137">
        <f t="shared" si="14"/>
        <v>7</v>
      </c>
      <c r="M296" s="4">
        <v>1</v>
      </c>
      <c r="O296" s="4">
        <v>1</v>
      </c>
      <c r="CT296" s="4">
        <v>1</v>
      </c>
      <c r="CZ296" s="4">
        <v>1</v>
      </c>
      <c r="DA296" s="4">
        <v>2</v>
      </c>
      <c r="HA296" s="4">
        <v>1</v>
      </c>
    </row>
    <row r="297" spans="1:267" hidden="1">
      <c r="A297" s="4">
        <v>10</v>
      </c>
      <c r="B297" s="4" t="s">
        <v>1446</v>
      </c>
      <c r="C297" t="s">
        <v>1447</v>
      </c>
      <c r="D297" s="4">
        <v>3</v>
      </c>
      <c r="E297" s="138"/>
      <c r="F297" s="2">
        <f t="shared" si="13"/>
        <v>19</v>
      </c>
      <c r="G297" s="137">
        <f t="shared" si="14"/>
        <v>19</v>
      </c>
      <c r="M297" s="4">
        <v>1</v>
      </c>
      <c r="CX297" s="4">
        <v>4</v>
      </c>
      <c r="DA297" s="4">
        <v>8</v>
      </c>
      <c r="EJ297" s="4">
        <v>1</v>
      </c>
      <c r="FR297" s="4">
        <v>4</v>
      </c>
      <c r="JD297" s="4">
        <v>1</v>
      </c>
    </row>
    <row r="298" spans="1:267" hidden="1">
      <c r="A298" s="4">
        <v>10</v>
      </c>
      <c r="B298" s="4" t="s">
        <v>1448</v>
      </c>
      <c r="C298" t="s">
        <v>1449</v>
      </c>
      <c r="D298" s="4">
        <v>4</v>
      </c>
      <c r="E298" s="138"/>
      <c r="F298" s="2">
        <f t="shared" si="13"/>
        <v>15</v>
      </c>
      <c r="G298" s="137">
        <f t="shared" si="14"/>
        <v>15</v>
      </c>
      <c r="I298" s="4">
        <v>4</v>
      </c>
      <c r="L298" s="4">
        <v>3</v>
      </c>
      <c r="BG298" s="4">
        <v>2</v>
      </c>
      <c r="DA298" s="4">
        <v>5</v>
      </c>
      <c r="HC298" s="4">
        <v>1</v>
      </c>
    </row>
    <row r="299" spans="1:267" hidden="1">
      <c r="A299" s="4">
        <v>10</v>
      </c>
      <c r="B299" s="4" t="s">
        <v>1450</v>
      </c>
      <c r="C299" t="s">
        <v>1451</v>
      </c>
      <c r="D299" s="4">
        <v>4</v>
      </c>
      <c r="E299" s="138"/>
      <c r="F299" s="2">
        <f t="shared" si="13"/>
        <v>1</v>
      </c>
      <c r="G299" s="137">
        <f t="shared" si="14"/>
        <v>1</v>
      </c>
      <c r="O299" s="4">
        <v>1</v>
      </c>
    </row>
    <row r="300" spans="1:267" hidden="1">
      <c r="A300" s="4">
        <v>10</v>
      </c>
      <c r="B300" s="4" t="s">
        <v>1452</v>
      </c>
      <c r="C300" t="s">
        <v>1453</v>
      </c>
      <c r="D300" s="4">
        <v>2</v>
      </c>
      <c r="E300" s="138"/>
      <c r="F300" s="2">
        <f t="shared" si="13"/>
        <v>94</v>
      </c>
      <c r="G300" s="137">
        <f t="shared" si="14"/>
        <v>94</v>
      </c>
      <c r="O300" s="4">
        <v>46</v>
      </c>
      <c r="BG300" s="4">
        <v>18</v>
      </c>
      <c r="CX300" s="4">
        <v>19</v>
      </c>
      <c r="JB300" s="4">
        <v>10</v>
      </c>
      <c r="JG300" s="4">
        <v>1</v>
      </c>
    </row>
    <row r="301" spans="1:267" hidden="1">
      <c r="A301" s="4">
        <v>10</v>
      </c>
      <c r="B301" s="4" t="s">
        <v>1454</v>
      </c>
      <c r="C301" t="s">
        <v>1455</v>
      </c>
      <c r="D301" s="4">
        <v>3</v>
      </c>
      <c r="E301" s="138"/>
      <c r="F301" s="2">
        <f t="shared" si="13"/>
        <v>2</v>
      </c>
      <c r="G301" s="137">
        <f t="shared" si="14"/>
        <v>2</v>
      </c>
      <c r="M301" s="4">
        <v>1</v>
      </c>
      <c r="Q301" s="4">
        <v>1</v>
      </c>
    </row>
    <row r="302" spans="1:267" hidden="1">
      <c r="A302" s="4">
        <v>10</v>
      </c>
      <c r="B302" s="4" t="s">
        <v>1456</v>
      </c>
      <c r="C302" t="s">
        <v>1457</v>
      </c>
      <c r="D302" s="4">
        <v>3</v>
      </c>
      <c r="E302" s="138"/>
      <c r="F302" s="2">
        <f t="shared" si="13"/>
        <v>79</v>
      </c>
      <c r="G302" s="137">
        <f t="shared" si="14"/>
        <v>79</v>
      </c>
      <c r="I302" s="4">
        <v>3</v>
      </c>
      <c r="M302" s="4">
        <v>2</v>
      </c>
      <c r="O302" s="4">
        <v>2</v>
      </c>
      <c r="BG302" s="4">
        <v>2</v>
      </c>
      <c r="BL302" s="4">
        <v>1</v>
      </c>
      <c r="HA302" s="4">
        <v>4</v>
      </c>
      <c r="IZ302" s="4">
        <v>14</v>
      </c>
      <c r="JB302" s="4">
        <v>51</v>
      </c>
    </row>
    <row r="303" spans="1:267" hidden="1">
      <c r="A303" s="4">
        <v>10</v>
      </c>
      <c r="B303" s="4" t="s">
        <v>1458</v>
      </c>
      <c r="C303" t="s">
        <v>1459</v>
      </c>
      <c r="D303" s="4">
        <v>3</v>
      </c>
      <c r="E303" s="138"/>
      <c r="F303" s="2">
        <f t="shared" si="13"/>
        <v>4</v>
      </c>
      <c r="G303" s="137">
        <f t="shared" si="14"/>
        <v>4</v>
      </c>
      <c r="M303" s="4">
        <v>2</v>
      </c>
      <c r="CT303" s="4">
        <v>1</v>
      </c>
      <c r="IC303" s="4">
        <v>1</v>
      </c>
    </row>
    <row r="304" spans="1:267" hidden="1">
      <c r="A304" s="4">
        <v>10</v>
      </c>
      <c r="B304" s="4" t="s">
        <v>1460</v>
      </c>
      <c r="C304" t="s">
        <v>1461</v>
      </c>
      <c r="D304" s="4">
        <v>3</v>
      </c>
      <c r="E304" s="138"/>
      <c r="F304" s="2">
        <f t="shared" si="13"/>
        <v>11</v>
      </c>
      <c r="G304" s="137">
        <f t="shared" si="14"/>
        <v>11</v>
      </c>
      <c r="M304" s="4">
        <v>1</v>
      </c>
      <c r="CX304" s="4">
        <v>2</v>
      </c>
      <c r="DA304" s="4">
        <v>1</v>
      </c>
      <c r="GB304" s="4">
        <v>1</v>
      </c>
      <c r="HA304" s="4">
        <v>3</v>
      </c>
      <c r="IG304" s="4">
        <v>1</v>
      </c>
      <c r="IZ304" s="4">
        <v>1</v>
      </c>
      <c r="JB304" s="4">
        <v>1</v>
      </c>
    </row>
    <row r="305" spans="1:267" hidden="1">
      <c r="A305" s="4">
        <v>10</v>
      </c>
      <c r="B305" s="4" t="s">
        <v>1462</v>
      </c>
      <c r="C305" t="s">
        <v>1463</v>
      </c>
      <c r="D305" s="4">
        <v>3</v>
      </c>
      <c r="E305" s="138"/>
      <c r="F305" s="2">
        <f t="shared" si="13"/>
        <v>10</v>
      </c>
      <c r="G305" s="137">
        <f t="shared" si="14"/>
        <v>10</v>
      </c>
      <c r="O305" s="4">
        <v>2</v>
      </c>
      <c r="BG305" s="4">
        <v>1</v>
      </c>
      <c r="CT305" s="4">
        <v>2</v>
      </c>
      <c r="EN305" s="4">
        <v>1</v>
      </c>
      <c r="FR305" s="4">
        <v>2</v>
      </c>
      <c r="HJ305" s="4">
        <v>1</v>
      </c>
      <c r="IC305" s="4">
        <v>1</v>
      </c>
    </row>
    <row r="306" spans="1:267" hidden="1">
      <c r="A306" s="4">
        <v>10</v>
      </c>
      <c r="B306" s="4" t="s">
        <v>1464</v>
      </c>
      <c r="C306" t="s">
        <v>1465</v>
      </c>
      <c r="D306" s="4">
        <v>3</v>
      </c>
      <c r="E306" s="138"/>
      <c r="F306" s="2">
        <f t="shared" si="13"/>
        <v>10</v>
      </c>
      <c r="G306" s="137">
        <f t="shared" si="14"/>
        <v>10</v>
      </c>
      <c r="O306" s="4">
        <v>2</v>
      </c>
      <c r="CT306" s="4">
        <v>5</v>
      </c>
      <c r="FR306" s="4">
        <v>3</v>
      </c>
    </row>
    <row r="307" spans="1:267" hidden="1">
      <c r="A307" s="4">
        <v>10</v>
      </c>
      <c r="B307" s="4" t="s">
        <v>1466</v>
      </c>
      <c r="C307" t="s">
        <v>1467</v>
      </c>
      <c r="D307" s="4">
        <v>3</v>
      </c>
      <c r="E307" s="138"/>
      <c r="F307" s="2">
        <f t="shared" si="13"/>
        <v>15</v>
      </c>
      <c r="G307" s="137">
        <f t="shared" si="14"/>
        <v>15</v>
      </c>
      <c r="M307" s="4">
        <v>2</v>
      </c>
      <c r="BN307" s="4">
        <v>1</v>
      </c>
      <c r="CT307" s="4">
        <v>3</v>
      </c>
      <c r="FV307" s="4">
        <v>2</v>
      </c>
      <c r="HA307" s="4">
        <v>6</v>
      </c>
      <c r="ID307" s="4">
        <v>1</v>
      </c>
    </row>
    <row r="308" spans="1:267" hidden="1">
      <c r="A308" s="4">
        <v>10</v>
      </c>
      <c r="B308" s="4" t="s">
        <v>1468</v>
      </c>
      <c r="C308" t="s">
        <v>1469</v>
      </c>
      <c r="D308" s="4">
        <v>2</v>
      </c>
      <c r="E308" s="138"/>
      <c r="F308" s="2">
        <f t="shared" si="13"/>
        <v>43</v>
      </c>
      <c r="G308" s="137">
        <f t="shared" si="14"/>
        <v>43</v>
      </c>
      <c r="I308" s="4">
        <v>1</v>
      </c>
      <c r="L308" s="4">
        <v>6</v>
      </c>
      <c r="O308" s="4">
        <v>1</v>
      </c>
      <c r="BG308" s="4">
        <v>2</v>
      </c>
      <c r="BM308" s="4">
        <v>2</v>
      </c>
      <c r="CT308" s="4">
        <v>2</v>
      </c>
      <c r="CU308" s="4">
        <v>1</v>
      </c>
      <c r="CX308" s="4">
        <v>3</v>
      </c>
      <c r="CY308" s="4">
        <v>1</v>
      </c>
      <c r="DA308" s="4">
        <v>4</v>
      </c>
      <c r="EL308" s="4">
        <v>6</v>
      </c>
      <c r="FU308" s="4">
        <v>1</v>
      </c>
      <c r="HA308" s="4">
        <v>1</v>
      </c>
      <c r="HD308" s="4">
        <v>5</v>
      </c>
      <c r="IC308" s="4">
        <v>1</v>
      </c>
      <c r="IG308" s="4">
        <v>1</v>
      </c>
      <c r="IZ308" s="4">
        <v>1</v>
      </c>
      <c r="JB308" s="4">
        <v>1</v>
      </c>
      <c r="JD308" s="4">
        <v>2</v>
      </c>
      <c r="JE308" s="4">
        <v>1</v>
      </c>
    </row>
    <row r="309" spans="1:267" hidden="1">
      <c r="A309" s="4">
        <v>10</v>
      </c>
      <c r="B309" s="4" t="s">
        <v>1470</v>
      </c>
      <c r="C309" t="s">
        <v>1471</v>
      </c>
      <c r="D309" s="4">
        <v>2</v>
      </c>
      <c r="E309" s="138"/>
      <c r="F309" s="2">
        <f t="shared" si="13"/>
        <v>252</v>
      </c>
      <c r="G309" s="137">
        <f t="shared" si="14"/>
        <v>252</v>
      </c>
      <c r="L309" s="4">
        <v>1</v>
      </c>
      <c r="M309" s="4">
        <v>29</v>
      </c>
      <c r="Q309" s="4">
        <v>1</v>
      </c>
      <c r="T309" s="4">
        <v>4</v>
      </c>
      <c r="BG309" s="4">
        <v>4</v>
      </c>
      <c r="BL309" s="4">
        <v>6</v>
      </c>
      <c r="BM309" s="4">
        <v>8</v>
      </c>
      <c r="BN309" s="4">
        <v>1</v>
      </c>
      <c r="BO309" s="4">
        <v>14</v>
      </c>
      <c r="BR309" s="4">
        <v>4</v>
      </c>
      <c r="CT309" s="4">
        <v>11</v>
      </c>
      <c r="CX309" s="4">
        <v>6</v>
      </c>
      <c r="CY309" s="4">
        <v>2</v>
      </c>
      <c r="CZ309" s="4">
        <v>1</v>
      </c>
      <c r="DA309" s="4">
        <v>1</v>
      </c>
      <c r="DC309" s="4">
        <v>5</v>
      </c>
      <c r="DD309" s="4">
        <v>5</v>
      </c>
      <c r="DE309" s="4">
        <v>1</v>
      </c>
      <c r="EJ309" s="4">
        <v>22</v>
      </c>
      <c r="EL309" s="4">
        <v>10</v>
      </c>
      <c r="EN309" s="4">
        <v>5</v>
      </c>
      <c r="EO309" s="4">
        <v>2</v>
      </c>
      <c r="FR309" s="4">
        <v>5</v>
      </c>
      <c r="FT309" s="4">
        <v>3</v>
      </c>
      <c r="FU309" s="4">
        <v>5</v>
      </c>
      <c r="FV309" s="4">
        <v>4</v>
      </c>
      <c r="FX309" s="4">
        <v>1</v>
      </c>
      <c r="FY309" s="4">
        <v>11</v>
      </c>
      <c r="FZ309" s="4">
        <v>2</v>
      </c>
      <c r="GB309" s="4">
        <v>3</v>
      </c>
      <c r="HA309" s="4">
        <v>12</v>
      </c>
      <c r="HC309" s="4">
        <v>2</v>
      </c>
      <c r="HD309" s="4">
        <v>10</v>
      </c>
      <c r="HH309" s="4">
        <v>1</v>
      </c>
      <c r="HJ309" s="4">
        <v>3</v>
      </c>
      <c r="IC309" s="4">
        <v>10</v>
      </c>
      <c r="ID309" s="4">
        <v>3</v>
      </c>
      <c r="IG309" s="4">
        <v>10</v>
      </c>
      <c r="IZ309" s="4">
        <v>4</v>
      </c>
      <c r="JB309" s="4">
        <v>5</v>
      </c>
      <c r="JC309" s="4">
        <v>3</v>
      </c>
      <c r="JD309" s="4">
        <v>2</v>
      </c>
      <c r="JE309" s="4">
        <v>9</v>
      </c>
      <c r="JF309" s="4">
        <v>1</v>
      </c>
    </row>
    <row r="310" spans="1:267" hidden="1">
      <c r="A310" s="4">
        <v>10</v>
      </c>
      <c r="B310" s="4" t="s">
        <v>1472</v>
      </c>
      <c r="C310" t="s">
        <v>1473</v>
      </c>
      <c r="D310" s="4">
        <v>2</v>
      </c>
      <c r="E310" s="138">
        <v>4</v>
      </c>
      <c r="F310" s="2">
        <f t="shared" si="13"/>
        <v>1494</v>
      </c>
      <c r="G310" s="137">
        <f t="shared" si="14"/>
        <v>1490</v>
      </c>
      <c r="I310" s="4">
        <v>2</v>
      </c>
      <c r="L310" s="4">
        <v>2</v>
      </c>
      <c r="M310" s="4">
        <v>176</v>
      </c>
      <c r="O310" s="4">
        <v>22</v>
      </c>
      <c r="Q310" s="4">
        <v>8</v>
      </c>
      <c r="T310" s="4">
        <v>10</v>
      </c>
      <c r="BG310" s="4">
        <v>25</v>
      </c>
      <c r="BL310" s="4">
        <v>13</v>
      </c>
      <c r="BM310" s="4">
        <v>10</v>
      </c>
      <c r="BN310" s="4">
        <v>14</v>
      </c>
      <c r="BO310" s="4">
        <v>18</v>
      </c>
      <c r="BQ310" s="4">
        <v>28</v>
      </c>
      <c r="BR310" s="4">
        <v>6</v>
      </c>
      <c r="BS310" s="4">
        <v>1</v>
      </c>
      <c r="BT310" s="4">
        <v>1</v>
      </c>
      <c r="CT310" s="4">
        <v>62</v>
      </c>
      <c r="CX310" s="4">
        <v>30</v>
      </c>
      <c r="CY310" s="4">
        <v>36</v>
      </c>
      <c r="CZ310" s="4">
        <v>9</v>
      </c>
      <c r="DA310" s="4">
        <v>19</v>
      </c>
      <c r="DC310" s="4">
        <v>57</v>
      </c>
      <c r="DD310" s="4">
        <v>7</v>
      </c>
      <c r="DE310" s="4">
        <v>3</v>
      </c>
      <c r="EJ310" s="4">
        <v>127</v>
      </c>
      <c r="EL310" s="4">
        <v>23</v>
      </c>
      <c r="EM310" s="4">
        <v>29</v>
      </c>
      <c r="EN310" s="4">
        <v>39</v>
      </c>
      <c r="EO310" s="4">
        <v>7</v>
      </c>
      <c r="EV310" s="4">
        <v>1</v>
      </c>
      <c r="FR310" s="4">
        <v>40</v>
      </c>
      <c r="FT310" s="4">
        <v>14</v>
      </c>
      <c r="FU310" s="4">
        <v>23</v>
      </c>
      <c r="FV310" s="4">
        <v>17</v>
      </c>
      <c r="FW310" s="4">
        <v>4</v>
      </c>
      <c r="FY310" s="4">
        <v>28</v>
      </c>
      <c r="FZ310" s="4">
        <v>13</v>
      </c>
      <c r="GA310" s="4">
        <v>2</v>
      </c>
      <c r="GB310" s="4">
        <v>3</v>
      </c>
      <c r="HA310" s="4">
        <v>32</v>
      </c>
      <c r="HB310" s="4">
        <v>1</v>
      </c>
      <c r="HC310" s="4">
        <v>36</v>
      </c>
      <c r="HD310" s="4">
        <v>36</v>
      </c>
      <c r="HH310" s="4">
        <v>9</v>
      </c>
      <c r="HJ310" s="4">
        <v>84</v>
      </c>
      <c r="IC310" s="4">
        <v>58</v>
      </c>
      <c r="ID310" s="4">
        <v>9</v>
      </c>
      <c r="IF310" s="4">
        <v>23</v>
      </c>
      <c r="IG310" s="4">
        <v>40</v>
      </c>
      <c r="IZ310" s="4">
        <v>65</v>
      </c>
      <c r="JA310" s="4">
        <v>8</v>
      </c>
      <c r="JB310" s="4">
        <v>30</v>
      </c>
      <c r="JC310" s="4">
        <v>33</v>
      </c>
      <c r="JD310" s="4">
        <v>33</v>
      </c>
      <c r="JE310" s="4">
        <v>27</v>
      </c>
      <c r="JF310" s="4">
        <v>11</v>
      </c>
      <c r="JG310" s="4">
        <v>26</v>
      </c>
    </row>
    <row r="311" spans="1:267" hidden="1">
      <c r="A311" s="4">
        <v>10</v>
      </c>
      <c r="B311" s="4" t="s">
        <v>1474</v>
      </c>
      <c r="C311" t="s">
        <v>1475</v>
      </c>
      <c r="D311" s="4">
        <v>2</v>
      </c>
      <c r="E311" s="138"/>
      <c r="F311" s="2">
        <f t="shared" si="13"/>
        <v>222</v>
      </c>
      <c r="G311" s="137">
        <f t="shared" si="14"/>
        <v>222</v>
      </c>
      <c r="L311" s="4">
        <v>3</v>
      </c>
      <c r="M311" s="4">
        <v>6</v>
      </c>
      <c r="O311" s="4">
        <v>1</v>
      </c>
      <c r="Q311" s="4">
        <v>2</v>
      </c>
      <c r="AO311" s="4">
        <v>1</v>
      </c>
      <c r="BH311" s="4">
        <v>32</v>
      </c>
      <c r="BL311" s="4">
        <v>1</v>
      </c>
      <c r="BM311" s="4">
        <v>1</v>
      </c>
      <c r="BO311" s="4">
        <v>1</v>
      </c>
      <c r="BS311" s="4">
        <v>1</v>
      </c>
      <c r="BT311" s="4">
        <v>2</v>
      </c>
      <c r="CD311" s="4">
        <v>1</v>
      </c>
      <c r="CX311" s="4">
        <v>2</v>
      </c>
      <c r="CY311" s="4">
        <v>2</v>
      </c>
      <c r="DC311" s="4">
        <v>1</v>
      </c>
      <c r="EJ311" s="4">
        <v>11</v>
      </c>
      <c r="EL311" s="4">
        <v>8</v>
      </c>
      <c r="FD311" s="4">
        <v>4</v>
      </c>
      <c r="FS311" s="4">
        <v>1</v>
      </c>
      <c r="FV311" s="4">
        <v>1</v>
      </c>
      <c r="GZ311" s="129">
        <v>16</v>
      </c>
      <c r="HA311" s="4">
        <v>2</v>
      </c>
      <c r="HC311" s="4">
        <v>2</v>
      </c>
      <c r="HD311" s="4">
        <v>1</v>
      </c>
      <c r="HI311" s="4">
        <v>1</v>
      </c>
      <c r="HM311" s="4">
        <v>3</v>
      </c>
      <c r="HR311" s="4">
        <v>1</v>
      </c>
      <c r="IF311" s="4">
        <v>2</v>
      </c>
      <c r="IG311" s="4">
        <v>4</v>
      </c>
      <c r="IH311" s="4">
        <v>19</v>
      </c>
      <c r="IM311" s="4">
        <v>2</v>
      </c>
      <c r="IU311" s="4">
        <v>10</v>
      </c>
      <c r="IZ311" s="4">
        <v>56</v>
      </c>
      <c r="JB311" s="4">
        <v>16</v>
      </c>
      <c r="JC311" s="4">
        <v>2</v>
      </c>
      <c r="JE311" s="4">
        <v>1</v>
      </c>
      <c r="JG311" s="4">
        <v>2</v>
      </c>
    </row>
    <row r="312" spans="1:267" hidden="1">
      <c r="A312" s="4">
        <v>10</v>
      </c>
      <c r="B312" s="4" t="s">
        <v>1476</v>
      </c>
      <c r="C312" t="s">
        <v>1477</v>
      </c>
      <c r="D312" s="4">
        <v>2</v>
      </c>
      <c r="E312" s="138"/>
      <c r="F312" s="2">
        <f t="shared" si="13"/>
        <v>17</v>
      </c>
      <c r="G312" s="137">
        <f t="shared" si="14"/>
        <v>17</v>
      </c>
      <c r="I312" s="4">
        <v>1</v>
      </c>
      <c r="M312" s="4">
        <v>3</v>
      </c>
      <c r="O312" s="4">
        <v>1</v>
      </c>
      <c r="BN312" s="4">
        <v>1</v>
      </c>
      <c r="CT312" s="4">
        <v>3</v>
      </c>
      <c r="EM312" s="4">
        <v>3</v>
      </c>
      <c r="HA312" s="4">
        <v>1</v>
      </c>
      <c r="HC312" s="4">
        <v>1</v>
      </c>
      <c r="JD312" s="4">
        <v>1</v>
      </c>
      <c r="JE312" s="4">
        <v>2</v>
      </c>
    </row>
    <row r="313" spans="1:267" hidden="1">
      <c r="A313" s="4">
        <v>10</v>
      </c>
      <c r="B313" s="4" t="s">
        <v>1478</v>
      </c>
      <c r="C313" t="s">
        <v>1479</v>
      </c>
      <c r="D313" s="4">
        <v>2</v>
      </c>
      <c r="E313" s="138"/>
      <c r="F313" s="2">
        <f t="shared" si="13"/>
        <v>16</v>
      </c>
      <c r="G313" s="137">
        <f t="shared" si="14"/>
        <v>16</v>
      </c>
      <c r="O313" s="4">
        <v>2</v>
      </c>
      <c r="BG313" s="4">
        <v>1</v>
      </c>
      <c r="BO313" s="4">
        <v>1</v>
      </c>
      <c r="DA313" s="4">
        <v>1</v>
      </c>
      <c r="HA313" s="4">
        <v>1</v>
      </c>
      <c r="IC313" s="4">
        <v>10</v>
      </c>
    </row>
    <row r="314" spans="1:267" hidden="1">
      <c r="A314" s="4">
        <v>10</v>
      </c>
      <c r="B314" s="4" t="s">
        <v>1480</v>
      </c>
      <c r="C314" t="s">
        <v>1481</v>
      </c>
      <c r="D314" s="4">
        <v>2</v>
      </c>
      <c r="E314" s="138">
        <v>2</v>
      </c>
      <c r="F314" s="2">
        <f t="shared" si="13"/>
        <v>58</v>
      </c>
      <c r="G314" s="137">
        <f t="shared" si="14"/>
        <v>56</v>
      </c>
      <c r="O314" s="4">
        <v>3</v>
      </c>
      <c r="T314" s="4">
        <v>1</v>
      </c>
      <c r="CT314" s="4">
        <v>48</v>
      </c>
      <c r="FV314" s="4">
        <v>1</v>
      </c>
      <c r="FW314" s="4">
        <v>1</v>
      </c>
      <c r="FY314" s="4">
        <v>1</v>
      </c>
      <c r="JF314" s="4">
        <v>1</v>
      </c>
    </row>
    <row r="315" spans="1:267" hidden="1">
      <c r="A315" s="4">
        <v>10</v>
      </c>
      <c r="B315" s="4" t="s">
        <v>1482</v>
      </c>
      <c r="C315" t="s">
        <v>1483</v>
      </c>
      <c r="D315" s="4">
        <v>2</v>
      </c>
      <c r="E315" s="138"/>
      <c r="F315" s="2">
        <f t="shared" si="13"/>
        <v>1146</v>
      </c>
      <c r="G315" s="137">
        <f t="shared" si="14"/>
        <v>1146</v>
      </c>
      <c r="I315" s="4">
        <v>42</v>
      </c>
      <c r="L315" s="4">
        <v>1</v>
      </c>
      <c r="M315" s="4">
        <v>114</v>
      </c>
      <c r="O315" s="4">
        <v>15</v>
      </c>
      <c r="Q315" s="4">
        <v>43</v>
      </c>
      <c r="T315" s="4">
        <v>21</v>
      </c>
      <c r="BG315" s="4">
        <v>1</v>
      </c>
      <c r="BL315" s="4">
        <v>4</v>
      </c>
      <c r="BM315" s="4">
        <v>10</v>
      </c>
      <c r="BN315" s="4">
        <v>2</v>
      </c>
      <c r="BO315" s="4">
        <v>15</v>
      </c>
      <c r="BQ315" s="4">
        <v>8</v>
      </c>
      <c r="BR315" s="4">
        <v>1</v>
      </c>
      <c r="CT315" s="4">
        <v>117</v>
      </c>
      <c r="CU315" s="4">
        <v>11</v>
      </c>
      <c r="CX315" s="4">
        <v>15</v>
      </c>
      <c r="CY315" s="4">
        <v>14</v>
      </c>
      <c r="CZ315" s="4">
        <v>3</v>
      </c>
      <c r="DA315" s="4">
        <v>26</v>
      </c>
      <c r="DC315" s="4">
        <v>14</v>
      </c>
      <c r="DD315" s="4">
        <v>15</v>
      </c>
      <c r="DE315" s="4">
        <v>22</v>
      </c>
      <c r="EJ315" s="4">
        <v>76</v>
      </c>
      <c r="EL315" s="4">
        <v>41</v>
      </c>
      <c r="EM315" s="4">
        <v>22</v>
      </c>
      <c r="EN315" s="4">
        <v>2</v>
      </c>
      <c r="EO315" s="4">
        <v>35</v>
      </c>
      <c r="FR315" s="4">
        <v>78</v>
      </c>
      <c r="FT315" s="4">
        <v>3</v>
      </c>
      <c r="FU315" s="4">
        <v>15</v>
      </c>
      <c r="FV315" s="4">
        <v>45</v>
      </c>
      <c r="FY315" s="4">
        <v>24</v>
      </c>
      <c r="FZ315" s="4">
        <v>8</v>
      </c>
      <c r="GB315" s="4">
        <v>34</v>
      </c>
      <c r="HA315" s="4">
        <v>1</v>
      </c>
      <c r="HC315" s="4">
        <v>9</v>
      </c>
      <c r="HD315" s="4">
        <v>1</v>
      </c>
      <c r="HJ315" s="4">
        <v>6</v>
      </c>
      <c r="IC315" s="4">
        <v>31</v>
      </c>
      <c r="ID315" s="4">
        <v>6</v>
      </c>
      <c r="IF315" s="4">
        <v>30</v>
      </c>
      <c r="IG315" s="4">
        <v>60</v>
      </c>
      <c r="IZ315" s="4">
        <v>11</v>
      </c>
      <c r="JB315" s="4">
        <v>3</v>
      </c>
      <c r="JC315" s="4">
        <v>42</v>
      </c>
      <c r="JD315" s="4">
        <v>19</v>
      </c>
      <c r="JE315" s="4">
        <v>2</v>
      </c>
      <c r="JF315" s="4">
        <v>14</v>
      </c>
      <c r="JG315" s="4">
        <v>14</v>
      </c>
    </row>
    <row r="316" spans="1:267" hidden="1">
      <c r="A316" s="4">
        <v>10</v>
      </c>
      <c r="B316" s="4" t="s">
        <v>1484</v>
      </c>
      <c r="C316" t="s">
        <v>1485</v>
      </c>
      <c r="D316" s="4">
        <v>2</v>
      </c>
      <c r="E316" s="138"/>
      <c r="F316" s="2">
        <f t="shared" si="13"/>
        <v>1</v>
      </c>
      <c r="G316" s="137">
        <f t="shared" si="14"/>
        <v>1</v>
      </c>
      <c r="I316" s="4">
        <v>1</v>
      </c>
    </row>
    <row r="317" spans="1:267" hidden="1">
      <c r="A317" s="4">
        <v>10</v>
      </c>
      <c r="B317" s="4" t="s">
        <v>1486</v>
      </c>
      <c r="C317" t="s">
        <v>1487</v>
      </c>
      <c r="D317" s="4">
        <v>2</v>
      </c>
      <c r="E317" s="138"/>
      <c r="F317" s="2">
        <f t="shared" si="13"/>
        <v>244</v>
      </c>
      <c r="G317" s="137">
        <f t="shared" si="14"/>
        <v>244</v>
      </c>
      <c r="I317" s="4">
        <v>14</v>
      </c>
      <c r="L317" s="4">
        <v>1</v>
      </c>
      <c r="M317" s="4">
        <v>16</v>
      </c>
      <c r="O317" s="4">
        <v>22</v>
      </c>
      <c r="Q317" s="4">
        <v>5</v>
      </c>
      <c r="U317" s="4">
        <v>1</v>
      </c>
      <c r="BG317" s="4">
        <v>5</v>
      </c>
      <c r="BL317" s="4">
        <v>1</v>
      </c>
      <c r="BM317" s="4">
        <v>5</v>
      </c>
      <c r="BN317" s="4">
        <v>1</v>
      </c>
      <c r="BO317" s="4">
        <v>2</v>
      </c>
      <c r="BQ317" s="4">
        <v>1</v>
      </c>
      <c r="BR317" s="4">
        <v>1</v>
      </c>
      <c r="CT317" s="4">
        <v>31</v>
      </c>
      <c r="CX317" s="4">
        <v>28</v>
      </c>
      <c r="CY317" s="4">
        <v>1</v>
      </c>
      <c r="DA317" s="4">
        <v>5</v>
      </c>
      <c r="DC317" s="4">
        <v>3</v>
      </c>
      <c r="DE317" s="4">
        <v>1</v>
      </c>
      <c r="EJ317" s="4">
        <v>2</v>
      </c>
      <c r="EL317" s="4">
        <v>6</v>
      </c>
      <c r="EM317" s="4">
        <v>2</v>
      </c>
      <c r="EN317" s="4">
        <v>4</v>
      </c>
      <c r="EO317" s="4">
        <v>1</v>
      </c>
      <c r="FR317" s="4">
        <v>8</v>
      </c>
      <c r="FT317" s="4">
        <v>1</v>
      </c>
      <c r="FV317" s="4">
        <v>4</v>
      </c>
      <c r="FW317" s="4">
        <v>1</v>
      </c>
      <c r="FY317" s="4">
        <v>3</v>
      </c>
      <c r="HA317" s="4">
        <v>10</v>
      </c>
      <c r="HC317" s="4">
        <v>4</v>
      </c>
      <c r="IC317" s="4">
        <v>3</v>
      </c>
      <c r="ID317" s="4">
        <v>1</v>
      </c>
      <c r="IF317" s="4">
        <v>26</v>
      </c>
      <c r="IG317" s="4">
        <v>1</v>
      </c>
      <c r="IZ317" s="4">
        <v>2</v>
      </c>
      <c r="JB317" s="4">
        <v>11</v>
      </c>
      <c r="JC317" s="4">
        <v>3</v>
      </c>
      <c r="JD317" s="4">
        <v>3</v>
      </c>
      <c r="JE317" s="4">
        <v>2</v>
      </c>
      <c r="JF317" s="4">
        <v>1</v>
      </c>
      <c r="JG317" s="4">
        <v>1</v>
      </c>
    </row>
    <row r="318" spans="1:267" hidden="1">
      <c r="A318" s="4">
        <v>10</v>
      </c>
      <c r="B318" s="4" t="s">
        <v>1488</v>
      </c>
      <c r="C318" t="s">
        <v>1489</v>
      </c>
      <c r="D318" s="4">
        <v>2</v>
      </c>
      <c r="E318" s="138"/>
      <c r="F318" s="2">
        <f t="shared" si="13"/>
        <v>32</v>
      </c>
      <c r="G318" s="137">
        <f t="shared" si="14"/>
        <v>32</v>
      </c>
      <c r="M318" s="4">
        <v>9</v>
      </c>
      <c r="O318" s="4">
        <v>3</v>
      </c>
      <c r="BL318" s="4">
        <v>1</v>
      </c>
      <c r="BO318" s="4">
        <v>1</v>
      </c>
      <c r="BR318" s="4">
        <v>1</v>
      </c>
      <c r="CT318" s="4">
        <v>5</v>
      </c>
      <c r="CX318" s="4">
        <v>1</v>
      </c>
      <c r="DC318" s="4">
        <v>1</v>
      </c>
      <c r="DE318" s="4">
        <v>2</v>
      </c>
      <c r="EL318" s="4">
        <v>3</v>
      </c>
      <c r="FY318" s="4">
        <v>1</v>
      </c>
      <c r="HD318" s="4">
        <v>2</v>
      </c>
      <c r="IC318" s="4">
        <v>1</v>
      </c>
      <c r="JB318" s="4">
        <v>1</v>
      </c>
    </row>
    <row r="319" spans="1:267" hidden="1">
      <c r="A319" s="4">
        <v>10</v>
      </c>
      <c r="B319" s="4" t="s">
        <v>1490</v>
      </c>
      <c r="C319" t="s">
        <v>1491</v>
      </c>
      <c r="D319" s="4">
        <v>2</v>
      </c>
      <c r="E319" s="138"/>
      <c r="F319" s="2">
        <f t="shared" si="13"/>
        <v>647</v>
      </c>
      <c r="G319" s="137">
        <f t="shared" si="14"/>
        <v>647</v>
      </c>
      <c r="I319" s="4">
        <v>8</v>
      </c>
      <c r="L319" s="4">
        <v>1</v>
      </c>
      <c r="M319" s="4">
        <v>64</v>
      </c>
      <c r="O319" s="4">
        <v>19</v>
      </c>
      <c r="Q319" s="4">
        <v>1</v>
      </c>
      <c r="T319" s="4">
        <v>4</v>
      </c>
      <c r="BG319" s="4">
        <v>33</v>
      </c>
      <c r="BL319" s="4">
        <v>4</v>
      </c>
      <c r="BM319" s="4">
        <v>42</v>
      </c>
      <c r="BN319" s="4">
        <v>14</v>
      </c>
      <c r="BO319" s="4">
        <v>14</v>
      </c>
      <c r="BR319" s="4">
        <v>3</v>
      </c>
      <c r="CT319" s="4">
        <v>43</v>
      </c>
      <c r="CU319" s="4">
        <v>8</v>
      </c>
      <c r="CX319" s="4">
        <v>44</v>
      </c>
      <c r="CY319" s="4">
        <v>5</v>
      </c>
      <c r="CZ319" s="4">
        <v>2</v>
      </c>
      <c r="DA319" s="4">
        <v>13</v>
      </c>
      <c r="DC319" s="4">
        <v>5</v>
      </c>
      <c r="DD319" s="4">
        <v>11</v>
      </c>
      <c r="DE319" s="4">
        <v>4</v>
      </c>
      <c r="EJ319" s="4">
        <v>11</v>
      </c>
      <c r="EL319" s="4">
        <v>14</v>
      </c>
      <c r="EM319" s="4">
        <v>12</v>
      </c>
      <c r="EN319" s="4">
        <v>5</v>
      </c>
      <c r="EO319" s="4">
        <v>6</v>
      </c>
      <c r="FR319" s="4">
        <v>21</v>
      </c>
      <c r="FT319" s="4">
        <v>1</v>
      </c>
      <c r="FU319" s="4">
        <v>5</v>
      </c>
      <c r="FV319" s="4">
        <v>5</v>
      </c>
      <c r="FW319" s="4">
        <v>14</v>
      </c>
      <c r="FY319" s="4">
        <v>6</v>
      </c>
      <c r="FZ319" s="4">
        <v>5</v>
      </c>
      <c r="GB319" s="4">
        <v>6</v>
      </c>
      <c r="HA319" s="4">
        <v>19</v>
      </c>
      <c r="HC319" s="4">
        <v>9</v>
      </c>
      <c r="HD319" s="4">
        <v>12</v>
      </c>
      <c r="HJ319" s="4">
        <v>1</v>
      </c>
      <c r="IC319" s="4">
        <v>13</v>
      </c>
      <c r="ID319" s="4">
        <v>5</v>
      </c>
      <c r="IF319" s="4">
        <v>13</v>
      </c>
      <c r="IG319" s="4">
        <v>42</v>
      </c>
      <c r="IZ319" s="4">
        <v>7</v>
      </c>
      <c r="JB319" s="4">
        <v>33</v>
      </c>
      <c r="JC319" s="4">
        <v>6</v>
      </c>
      <c r="JD319" s="4">
        <v>28</v>
      </c>
      <c r="JE319" s="4">
        <v>3</v>
      </c>
      <c r="JF319" s="4">
        <v>3</v>
      </c>
    </row>
    <row r="320" spans="1:267" hidden="1">
      <c r="A320" s="4">
        <v>10</v>
      </c>
      <c r="B320" s="4" t="s">
        <v>1492</v>
      </c>
      <c r="C320" t="s">
        <v>1493</v>
      </c>
      <c r="D320" s="4">
        <v>2</v>
      </c>
      <c r="E320" s="138"/>
      <c r="F320" s="2">
        <f t="shared" si="13"/>
        <v>12</v>
      </c>
      <c r="G320" s="137">
        <f t="shared" si="14"/>
        <v>12</v>
      </c>
      <c r="M320" s="4">
        <v>2</v>
      </c>
      <c r="O320" s="4">
        <v>1</v>
      </c>
      <c r="CT320" s="4">
        <v>2</v>
      </c>
      <c r="CX320" s="4">
        <v>1</v>
      </c>
      <c r="FW320" s="4">
        <v>1</v>
      </c>
      <c r="HA320" s="4">
        <v>1</v>
      </c>
      <c r="HC320" s="4">
        <v>1</v>
      </c>
      <c r="JB320" s="4">
        <v>2</v>
      </c>
      <c r="JC320" s="4">
        <v>1</v>
      </c>
    </row>
    <row r="321" spans="1:281">
      <c r="A321" s="4">
        <v>10</v>
      </c>
      <c r="B321" s="4" t="s">
        <v>1494</v>
      </c>
      <c r="C321" t="s">
        <v>1495</v>
      </c>
      <c r="D321" s="4">
        <v>1</v>
      </c>
      <c r="E321" s="138">
        <v>12</v>
      </c>
      <c r="F321" s="2">
        <f t="shared" si="13"/>
        <v>2428</v>
      </c>
      <c r="G321" s="137">
        <f t="shared" si="14"/>
        <v>2416</v>
      </c>
      <c r="I321" s="4">
        <v>63</v>
      </c>
      <c r="L321" s="4">
        <v>5</v>
      </c>
      <c r="M321" s="4">
        <v>108</v>
      </c>
      <c r="O321" s="4">
        <v>59</v>
      </c>
      <c r="Q321" s="4">
        <v>29</v>
      </c>
      <c r="T321" s="4">
        <v>24</v>
      </c>
      <c r="U321" s="4">
        <v>1</v>
      </c>
      <c r="AH321" s="4">
        <v>24</v>
      </c>
      <c r="BG321" s="4">
        <v>88</v>
      </c>
      <c r="BL321" s="4">
        <v>43</v>
      </c>
      <c r="BM321" s="4">
        <v>25</v>
      </c>
      <c r="BN321" s="4">
        <v>52</v>
      </c>
      <c r="BO321" s="4">
        <v>59</v>
      </c>
      <c r="BQ321" s="4">
        <v>34</v>
      </c>
      <c r="BR321" s="4">
        <v>33</v>
      </c>
      <c r="BS321" s="4">
        <v>23</v>
      </c>
      <c r="CT321" s="4">
        <v>125</v>
      </c>
      <c r="CU321" s="4">
        <v>30</v>
      </c>
      <c r="CX321" s="4">
        <v>106</v>
      </c>
      <c r="CY321" s="4">
        <v>51</v>
      </c>
      <c r="CZ321" s="4">
        <v>18</v>
      </c>
      <c r="DA321" s="4">
        <v>31</v>
      </c>
      <c r="DC321" s="4">
        <v>11</v>
      </c>
      <c r="DD321" s="4">
        <v>6</v>
      </c>
      <c r="DE321" s="4">
        <v>1</v>
      </c>
      <c r="DP321" s="4">
        <v>5</v>
      </c>
      <c r="EJ321" s="4">
        <v>48</v>
      </c>
      <c r="EL321" s="4">
        <v>20</v>
      </c>
      <c r="EM321" s="4">
        <v>52</v>
      </c>
      <c r="EN321" s="4">
        <v>31</v>
      </c>
      <c r="EO321" s="4">
        <v>19</v>
      </c>
      <c r="FD321" s="4">
        <v>2</v>
      </c>
      <c r="FM321" s="4">
        <v>2</v>
      </c>
      <c r="FR321" s="4">
        <v>142</v>
      </c>
      <c r="FT321" s="4">
        <v>36</v>
      </c>
      <c r="FU321" s="4">
        <v>77</v>
      </c>
      <c r="FV321" s="4">
        <v>41</v>
      </c>
      <c r="FW321" s="4">
        <v>38</v>
      </c>
      <c r="FY321" s="4">
        <v>70</v>
      </c>
      <c r="FZ321" s="4">
        <v>12</v>
      </c>
      <c r="GB321" s="4">
        <v>36</v>
      </c>
      <c r="GU321" s="4">
        <v>11</v>
      </c>
      <c r="HA321" s="4">
        <v>58</v>
      </c>
      <c r="HC321" s="4">
        <v>70</v>
      </c>
      <c r="HD321" s="4">
        <v>28</v>
      </c>
      <c r="HG321" s="4">
        <v>2</v>
      </c>
      <c r="HI321" s="4">
        <v>5</v>
      </c>
      <c r="HJ321" s="4">
        <v>11</v>
      </c>
      <c r="HM321" s="4">
        <v>18</v>
      </c>
      <c r="IC321" s="4">
        <v>68</v>
      </c>
      <c r="ID321" s="4">
        <v>19</v>
      </c>
      <c r="IF321" s="4">
        <v>33</v>
      </c>
      <c r="IG321" s="4">
        <v>44</v>
      </c>
      <c r="IM321" s="4">
        <v>3</v>
      </c>
      <c r="IU321" s="4">
        <v>13</v>
      </c>
      <c r="IZ321" s="4">
        <v>64</v>
      </c>
      <c r="JB321" s="4">
        <v>136</v>
      </c>
      <c r="JC321" s="4">
        <v>8</v>
      </c>
      <c r="JD321" s="4">
        <v>34</v>
      </c>
      <c r="JE321" s="4">
        <v>17</v>
      </c>
      <c r="JF321" s="4">
        <v>32</v>
      </c>
      <c r="JG321" s="4">
        <v>55</v>
      </c>
      <c r="JL321" s="4">
        <v>6</v>
      </c>
      <c r="JQ321" s="4">
        <v>1</v>
      </c>
    </row>
    <row r="322" spans="1:281">
      <c r="A322" s="4">
        <v>10</v>
      </c>
      <c r="B322" s="4" t="s">
        <v>1496</v>
      </c>
      <c r="C322" t="s">
        <v>1497</v>
      </c>
      <c r="D322" s="4">
        <v>1</v>
      </c>
      <c r="E322" s="138"/>
      <c r="F322" s="2">
        <f t="shared" si="13"/>
        <v>618</v>
      </c>
      <c r="G322" s="137">
        <f t="shared" si="14"/>
        <v>618</v>
      </c>
      <c r="I322" s="4">
        <v>13</v>
      </c>
      <c r="L322" s="4">
        <v>3</v>
      </c>
      <c r="M322" s="4">
        <v>16</v>
      </c>
      <c r="O322" s="4">
        <v>65</v>
      </c>
      <c r="Q322" s="4">
        <v>1</v>
      </c>
      <c r="AE322" s="4">
        <v>1</v>
      </c>
      <c r="BG322" s="4">
        <v>36</v>
      </c>
      <c r="BL322" s="4">
        <v>10</v>
      </c>
      <c r="BM322" s="4">
        <v>2</v>
      </c>
      <c r="BN322" s="4">
        <v>15</v>
      </c>
      <c r="BO322" s="4">
        <v>8</v>
      </c>
      <c r="BQ322" s="4">
        <v>13</v>
      </c>
      <c r="BR322" s="4">
        <v>1</v>
      </c>
      <c r="BS322" s="4">
        <v>4</v>
      </c>
      <c r="CD322" s="4">
        <v>1</v>
      </c>
      <c r="CT322" s="4">
        <v>23</v>
      </c>
      <c r="CU322" s="4">
        <v>6</v>
      </c>
      <c r="CX322" s="4">
        <v>41</v>
      </c>
      <c r="CY322" s="4">
        <v>7</v>
      </c>
      <c r="CZ322" s="4">
        <v>2</v>
      </c>
      <c r="DA322" s="4">
        <v>2</v>
      </c>
      <c r="DE322" s="4">
        <v>1</v>
      </c>
      <c r="EJ322" s="4">
        <v>2</v>
      </c>
      <c r="EL322" s="4">
        <v>1</v>
      </c>
      <c r="EM322" s="4">
        <v>5</v>
      </c>
      <c r="EN322" s="4">
        <v>16</v>
      </c>
      <c r="FM322" s="4">
        <v>9</v>
      </c>
      <c r="FR322" s="4">
        <v>18</v>
      </c>
      <c r="FT322" s="4">
        <v>3</v>
      </c>
      <c r="FU322" s="4">
        <v>8</v>
      </c>
      <c r="FV322" s="4">
        <v>6</v>
      </c>
      <c r="FW322" s="4">
        <v>15</v>
      </c>
      <c r="FY322" s="4">
        <v>24</v>
      </c>
      <c r="FZ322" s="4">
        <v>1</v>
      </c>
      <c r="GB322" s="4">
        <v>1</v>
      </c>
      <c r="GU322" s="4">
        <v>7</v>
      </c>
      <c r="HA322" s="4">
        <v>18</v>
      </c>
      <c r="HC322" s="4">
        <v>5</v>
      </c>
      <c r="HD322" s="4">
        <v>1</v>
      </c>
      <c r="HJ322" s="4">
        <v>5</v>
      </c>
      <c r="IC322" s="4">
        <v>4</v>
      </c>
      <c r="ID322" s="4">
        <v>2</v>
      </c>
      <c r="IF322" s="4">
        <v>7</v>
      </c>
      <c r="IG322" s="4">
        <v>1</v>
      </c>
      <c r="IM322" s="4">
        <v>5</v>
      </c>
      <c r="IU322" s="4">
        <v>1</v>
      </c>
      <c r="IZ322" s="4">
        <v>19</v>
      </c>
      <c r="JB322" s="4">
        <v>90</v>
      </c>
      <c r="JD322" s="4">
        <v>7</v>
      </c>
      <c r="JE322" s="4">
        <v>6</v>
      </c>
      <c r="JF322" s="4">
        <v>4</v>
      </c>
      <c r="JG322" s="4">
        <v>56</v>
      </c>
    </row>
    <row r="323" spans="1:281">
      <c r="A323" s="4">
        <v>10</v>
      </c>
      <c r="B323" s="4" t="s">
        <v>1498</v>
      </c>
      <c r="C323" t="s">
        <v>1499</v>
      </c>
      <c r="D323" s="4">
        <v>1</v>
      </c>
      <c r="E323" s="138"/>
      <c r="F323" s="2">
        <f t="shared" si="13"/>
        <v>4417</v>
      </c>
      <c r="G323" s="137">
        <f t="shared" si="14"/>
        <v>4417</v>
      </c>
      <c r="M323" s="4">
        <v>41</v>
      </c>
      <c r="O323" s="4">
        <v>152</v>
      </c>
      <c r="Q323" s="4">
        <v>2</v>
      </c>
      <c r="T323" s="4">
        <v>91</v>
      </c>
      <c r="AH323" s="4">
        <v>26</v>
      </c>
      <c r="AJ323" s="4">
        <v>64</v>
      </c>
      <c r="BG323" s="4">
        <v>120</v>
      </c>
      <c r="BL323" s="4">
        <v>11</v>
      </c>
      <c r="BM323" s="4">
        <v>1</v>
      </c>
      <c r="BN323" s="4">
        <v>36</v>
      </c>
      <c r="BO323" s="4">
        <v>2</v>
      </c>
      <c r="BQ323" s="4">
        <v>749</v>
      </c>
      <c r="BS323" s="4">
        <v>3</v>
      </c>
      <c r="CD323" s="4">
        <v>24</v>
      </c>
      <c r="CJ323" s="4">
        <v>67</v>
      </c>
      <c r="CT323" s="4">
        <v>54</v>
      </c>
      <c r="CU323" s="4">
        <v>136</v>
      </c>
      <c r="CX323" s="4">
        <v>14</v>
      </c>
      <c r="DP323" s="4">
        <v>44</v>
      </c>
      <c r="DY323" s="4">
        <v>230</v>
      </c>
      <c r="EJ323" s="4">
        <v>57</v>
      </c>
      <c r="EL323" s="4">
        <v>1</v>
      </c>
      <c r="EM323" s="4">
        <v>27</v>
      </c>
      <c r="EN323" s="4">
        <v>21</v>
      </c>
      <c r="EQ323" s="4">
        <v>5</v>
      </c>
      <c r="FM323" s="4">
        <v>352</v>
      </c>
      <c r="FR323" s="4">
        <v>96</v>
      </c>
      <c r="FT323" s="4">
        <v>39</v>
      </c>
      <c r="FU323" s="4">
        <v>191</v>
      </c>
      <c r="FV323" s="4">
        <v>2</v>
      </c>
      <c r="FW323" s="4">
        <v>69</v>
      </c>
      <c r="FY323" s="4">
        <v>108</v>
      </c>
      <c r="GU323" s="4">
        <v>569</v>
      </c>
      <c r="HA323" s="4">
        <v>6</v>
      </c>
      <c r="HC323" s="4">
        <v>73</v>
      </c>
      <c r="HI323" s="4">
        <v>7</v>
      </c>
      <c r="HN323" s="4">
        <v>95</v>
      </c>
      <c r="IC323" s="4">
        <v>138</v>
      </c>
      <c r="ID323" s="4">
        <v>56</v>
      </c>
      <c r="IF323" s="4">
        <v>71</v>
      </c>
      <c r="IG323" s="4">
        <v>1</v>
      </c>
      <c r="IM323" s="4">
        <v>24</v>
      </c>
      <c r="IN323" s="4">
        <v>33</v>
      </c>
      <c r="IU323" s="4">
        <v>18</v>
      </c>
      <c r="IZ323" s="4">
        <v>316</v>
      </c>
      <c r="JB323" s="4">
        <v>56</v>
      </c>
      <c r="JC323" s="4">
        <v>2</v>
      </c>
      <c r="JD323" s="4">
        <v>6</v>
      </c>
      <c r="JE323" s="4">
        <v>1</v>
      </c>
      <c r="JG323" s="4">
        <v>56</v>
      </c>
      <c r="JL323" s="4">
        <v>54</v>
      </c>
    </row>
    <row r="324" spans="1:281">
      <c r="A324" s="4">
        <v>10</v>
      </c>
      <c r="B324" s="4" t="s">
        <v>1500</v>
      </c>
      <c r="C324" t="s">
        <v>1501</v>
      </c>
      <c r="D324" s="4">
        <v>1</v>
      </c>
      <c r="E324" s="138">
        <v>7</v>
      </c>
      <c r="F324" s="2">
        <f t="shared" si="13"/>
        <v>2199</v>
      </c>
      <c r="G324" s="137">
        <f t="shared" si="14"/>
        <v>2192</v>
      </c>
      <c r="I324" s="4">
        <v>49</v>
      </c>
      <c r="L324" s="4">
        <v>2</v>
      </c>
      <c r="M324" s="4">
        <v>109</v>
      </c>
      <c r="O324" s="4">
        <v>67</v>
      </c>
      <c r="Q324" s="4">
        <v>48</v>
      </c>
      <c r="T324" s="4">
        <v>16</v>
      </c>
      <c r="U324" s="4">
        <v>2</v>
      </c>
      <c r="BG324" s="4">
        <v>50</v>
      </c>
      <c r="BL324" s="4">
        <v>110</v>
      </c>
      <c r="BM324" s="4">
        <v>2</v>
      </c>
      <c r="BN324" s="4">
        <v>41</v>
      </c>
      <c r="BO324" s="4">
        <v>46</v>
      </c>
      <c r="BQ324" s="4">
        <v>104</v>
      </c>
      <c r="BR324" s="4">
        <v>35</v>
      </c>
      <c r="BS324" s="4">
        <v>7</v>
      </c>
      <c r="CT324" s="4">
        <v>48</v>
      </c>
      <c r="CU324" s="4">
        <v>23</v>
      </c>
      <c r="CX324" s="4">
        <v>64</v>
      </c>
      <c r="CY324" s="4">
        <v>57</v>
      </c>
      <c r="DA324" s="4">
        <v>38</v>
      </c>
      <c r="DD324" s="4">
        <v>6</v>
      </c>
      <c r="EJ324" s="4">
        <v>30</v>
      </c>
      <c r="EL324" s="4">
        <v>48</v>
      </c>
      <c r="EM324" s="4">
        <v>48</v>
      </c>
      <c r="EN324" s="4">
        <v>91</v>
      </c>
      <c r="EO324" s="4">
        <v>15</v>
      </c>
      <c r="FR324" s="4">
        <v>134</v>
      </c>
      <c r="FT324" s="4">
        <v>49</v>
      </c>
      <c r="FU324" s="4">
        <v>25</v>
      </c>
      <c r="FV324" s="4">
        <v>33</v>
      </c>
      <c r="FW324" s="4">
        <v>26</v>
      </c>
      <c r="FY324" s="4">
        <v>27</v>
      </c>
      <c r="FZ324" s="4">
        <v>2</v>
      </c>
      <c r="GB324" s="4">
        <v>8</v>
      </c>
      <c r="HA324" s="4">
        <v>89</v>
      </c>
      <c r="HC324" s="4">
        <v>60</v>
      </c>
      <c r="HD324" s="4">
        <v>38</v>
      </c>
      <c r="HJ324" s="4">
        <v>64</v>
      </c>
      <c r="IC324" s="4">
        <v>65</v>
      </c>
      <c r="ID324" s="4">
        <v>52</v>
      </c>
      <c r="IF324" s="4">
        <v>9</v>
      </c>
      <c r="IG324" s="4">
        <v>20</v>
      </c>
      <c r="IZ324" s="4">
        <v>68</v>
      </c>
      <c r="JB324" s="4">
        <v>93</v>
      </c>
      <c r="JC324" s="4">
        <v>3</v>
      </c>
      <c r="JD324" s="4">
        <v>18</v>
      </c>
      <c r="JE324" s="4">
        <v>13</v>
      </c>
      <c r="JF324" s="4">
        <v>64</v>
      </c>
      <c r="JG324" s="4">
        <v>76</v>
      </c>
    </row>
    <row r="325" spans="1:281">
      <c r="A325" s="4">
        <v>10</v>
      </c>
      <c r="B325" s="4" t="s">
        <v>1502</v>
      </c>
      <c r="C325" t="s">
        <v>1503</v>
      </c>
      <c r="D325" s="4">
        <v>1</v>
      </c>
      <c r="E325" s="138"/>
      <c r="F325" s="2">
        <f t="shared" si="13"/>
        <v>76</v>
      </c>
      <c r="G325" s="137">
        <f t="shared" si="14"/>
        <v>76</v>
      </c>
      <c r="I325" s="4">
        <v>10</v>
      </c>
      <c r="M325" s="4">
        <v>6</v>
      </c>
      <c r="BG325" s="4">
        <v>4</v>
      </c>
      <c r="BN325" s="4">
        <v>1</v>
      </c>
      <c r="BR325" s="4">
        <v>1</v>
      </c>
      <c r="CX325" s="4">
        <v>1</v>
      </c>
      <c r="EM325" s="4">
        <v>1</v>
      </c>
      <c r="EN325" s="4">
        <v>1</v>
      </c>
      <c r="EO325" s="4">
        <v>1</v>
      </c>
      <c r="FR325" s="4">
        <v>1</v>
      </c>
      <c r="FV325" s="4">
        <v>1</v>
      </c>
      <c r="FY325" s="4">
        <v>10</v>
      </c>
      <c r="FZ325" s="4">
        <v>1</v>
      </c>
      <c r="GU325" s="4">
        <v>1</v>
      </c>
      <c r="HA325" s="4">
        <v>4</v>
      </c>
      <c r="HD325" s="4">
        <v>4</v>
      </c>
      <c r="ID325" s="4">
        <v>1</v>
      </c>
      <c r="IG325" s="4">
        <v>1</v>
      </c>
      <c r="IU325" s="4">
        <v>1</v>
      </c>
      <c r="IZ325" s="4">
        <v>2</v>
      </c>
      <c r="JB325" s="4">
        <v>15</v>
      </c>
      <c r="JD325" s="4">
        <v>1</v>
      </c>
      <c r="JF325" s="4">
        <v>2</v>
      </c>
      <c r="JG325" s="4">
        <v>5</v>
      </c>
    </row>
    <row r="326" spans="1:281">
      <c r="A326" s="4">
        <v>10</v>
      </c>
      <c r="B326" s="4" t="s">
        <v>1504</v>
      </c>
      <c r="C326" t="s">
        <v>1505</v>
      </c>
      <c r="D326" s="4">
        <v>1</v>
      </c>
      <c r="E326" s="138"/>
      <c r="F326" s="2">
        <f t="shared" si="13"/>
        <v>2009</v>
      </c>
      <c r="G326" s="137">
        <f t="shared" si="14"/>
        <v>2009</v>
      </c>
      <c r="I326" s="4">
        <v>31</v>
      </c>
      <c r="L326" s="4">
        <v>10</v>
      </c>
      <c r="M326" s="4">
        <v>55</v>
      </c>
      <c r="O326" s="4">
        <v>24</v>
      </c>
      <c r="Q326" s="4">
        <v>25</v>
      </c>
      <c r="T326" s="4">
        <v>30</v>
      </c>
      <c r="AB326" s="4">
        <v>4</v>
      </c>
      <c r="AH326" s="4">
        <v>5</v>
      </c>
      <c r="AJ326" s="4">
        <v>10</v>
      </c>
      <c r="AO326" s="4">
        <v>19</v>
      </c>
      <c r="BG326" s="4">
        <v>36</v>
      </c>
      <c r="BL326" s="4">
        <v>27</v>
      </c>
      <c r="BM326" s="4">
        <v>20</v>
      </c>
      <c r="BN326" s="4">
        <v>45</v>
      </c>
      <c r="BO326" s="4">
        <v>41</v>
      </c>
      <c r="BQ326" s="4">
        <v>33</v>
      </c>
      <c r="BR326" s="4">
        <v>7</v>
      </c>
      <c r="BS326" s="4">
        <v>10</v>
      </c>
      <c r="CD326" s="4">
        <v>13</v>
      </c>
      <c r="CJ326" s="4">
        <v>22</v>
      </c>
      <c r="CT326" s="4">
        <v>111</v>
      </c>
      <c r="CU326" s="4">
        <v>33</v>
      </c>
      <c r="CX326" s="4">
        <v>51</v>
      </c>
      <c r="CY326" s="4">
        <v>51</v>
      </c>
      <c r="CZ326" s="4">
        <v>10</v>
      </c>
      <c r="DA326" s="4">
        <v>41</v>
      </c>
      <c r="DC326" s="4">
        <v>15</v>
      </c>
      <c r="DD326" s="4">
        <v>7</v>
      </c>
      <c r="DE326" s="4">
        <v>6</v>
      </c>
      <c r="DO326" s="4">
        <v>11</v>
      </c>
      <c r="DP326" s="4">
        <v>10</v>
      </c>
      <c r="DX326" s="4">
        <v>7</v>
      </c>
      <c r="DY326" s="4">
        <v>13</v>
      </c>
      <c r="EE326" s="4">
        <v>27</v>
      </c>
      <c r="EJ326" s="4">
        <v>46</v>
      </c>
      <c r="EL326" s="4">
        <v>35</v>
      </c>
      <c r="EM326" s="4">
        <v>29</v>
      </c>
      <c r="EN326" s="4">
        <v>30</v>
      </c>
      <c r="EO326" s="4">
        <v>7</v>
      </c>
      <c r="EP326" s="4">
        <v>16</v>
      </c>
      <c r="EQ326" s="4">
        <v>2</v>
      </c>
      <c r="FD326" s="4">
        <v>8</v>
      </c>
      <c r="FM326" s="4">
        <v>15</v>
      </c>
      <c r="FR326" s="4">
        <v>37</v>
      </c>
      <c r="FT326" s="4">
        <v>21</v>
      </c>
      <c r="FU326" s="4">
        <v>31</v>
      </c>
      <c r="FV326" s="4">
        <v>31</v>
      </c>
      <c r="FW326" s="4">
        <v>10</v>
      </c>
      <c r="FY326" s="4">
        <v>17</v>
      </c>
      <c r="FZ326" s="4">
        <v>4</v>
      </c>
      <c r="GB326" s="4">
        <v>43</v>
      </c>
      <c r="GI326" s="4">
        <v>87</v>
      </c>
      <c r="GU326" s="4">
        <v>15</v>
      </c>
      <c r="HA326" s="4">
        <v>22</v>
      </c>
      <c r="HC326" s="4">
        <v>6</v>
      </c>
      <c r="HD326" s="4">
        <v>32</v>
      </c>
      <c r="HG326" s="4">
        <v>1</v>
      </c>
      <c r="HI326" s="4">
        <v>8</v>
      </c>
      <c r="HJ326" s="4">
        <v>15</v>
      </c>
      <c r="HM326" s="4">
        <v>23</v>
      </c>
      <c r="HN326" s="4">
        <v>35</v>
      </c>
      <c r="IC326" s="4">
        <v>38</v>
      </c>
      <c r="ID326" s="4">
        <v>12</v>
      </c>
      <c r="IE326" s="4">
        <v>8</v>
      </c>
      <c r="IF326" s="4">
        <v>20</v>
      </c>
      <c r="IG326" s="4">
        <v>23</v>
      </c>
      <c r="IH326" s="4">
        <v>112</v>
      </c>
      <c r="IM326" s="4">
        <v>9</v>
      </c>
      <c r="IN326" s="4">
        <v>29</v>
      </c>
      <c r="IZ326" s="4">
        <v>53</v>
      </c>
      <c r="JB326" s="4">
        <v>50</v>
      </c>
      <c r="JC326" s="4">
        <v>26</v>
      </c>
      <c r="JD326" s="4">
        <v>13</v>
      </c>
      <c r="JE326" s="4">
        <v>24</v>
      </c>
      <c r="JF326" s="4">
        <v>31</v>
      </c>
      <c r="JG326" s="4">
        <v>34</v>
      </c>
      <c r="JL326" s="4">
        <v>38</v>
      </c>
      <c r="JU326" s="7">
        <v>3</v>
      </c>
    </row>
    <row r="327" spans="1:281">
      <c r="A327" s="4">
        <v>10</v>
      </c>
      <c r="B327" s="4" t="s">
        <v>1506</v>
      </c>
      <c r="C327" t="s">
        <v>1507</v>
      </c>
      <c r="D327" s="4">
        <v>1</v>
      </c>
      <c r="E327" s="138">
        <v>6</v>
      </c>
      <c r="F327" s="2">
        <f t="shared" si="13"/>
        <v>1518</v>
      </c>
      <c r="G327" s="137">
        <f t="shared" si="14"/>
        <v>1512</v>
      </c>
      <c r="I327" s="4">
        <v>14</v>
      </c>
      <c r="M327" s="4">
        <v>114</v>
      </c>
      <c r="O327" s="4">
        <v>84</v>
      </c>
      <c r="Q327" s="4">
        <v>31</v>
      </c>
      <c r="T327" s="4">
        <v>14</v>
      </c>
      <c r="U327" s="4">
        <v>1</v>
      </c>
      <c r="AO327" s="4">
        <v>13</v>
      </c>
      <c r="BG327" s="4">
        <v>43</v>
      </c>
      <c r="BL327" s="4">
        <v>31</v>
      </c>
      <c r="BM327" s="4">
        <v>37</v>
      </c>
      <c r="BN327" s="4">
        <v>29</v>
      </c>
      <c r="BO327" s="4">
        <v>23</v>
      </c>
      <c r="BQ327" s="4">
        <v>154</v>
      </c>
      <c r="BS327" s="4">
        <v>4</v>
      </c>
      <c r="CD327" s="4">
        <v>1</v>
      </c>
      <c r="CJ327" s="4">
        <v>2</v>
      </c>
      <c r="CT327" s="4">
        <v>124</v>
      </c>
      <c r="CX327" s="4">
        <v>82</v>
      </c>
      <c r="CY327" s="4">
        <v>18</v>
      </c>
      <c r="CZ327" s="4">
        <v>3</v>
      </c>
      <c r="DA327" s="4">
        <v>22</v>
      </c>
      <c r="DC327" s="4">
        <v>4</v>
      </c>
      <c r="DD327" s="4">
        <v>4</v>
      </c>
      <c r="DE327" s="4">
        <v>5</v>
      </c>
      <c r="EJ327" s="4">
        <v>3</v>
      </c>
      <c r="EL327" s="4">
        <v>40</v>
      </c>
      <c r="EM327" s="4">
        <v>30</v>
      </c>
      <c r="EN327" s="4">
        <v>27</v>
      </c>
      <c r="EO327" s="4">
        <v>15</v>
      </c>
      <c r="FM327" s="4">
        <v>2</v>
      </c>
      <c r="FR327" s="4">
        <v>47</v>
      </c>
      <c r="FT327" s="4">
        <v>19</v>
      </c>
      <c r="FU327" s="4">
        <v>22</v>
      </c>
      <c r="FV327" s="4">
        <v>28</v>
      </c>
      <c r="FW327" s="4">
        <v>17</v>
      </c>
      <c r="FY327" s="4">
        <v>19</v>
      </c>
      <c r="GB327" s="4">
        <v>1</v>
      </c>
      <c r="GU327" s="4">
        <v>7</v>
      </c>
      <c r="HA327" s="4">
        <v>20</v>
      </c>
      <c r="HC327" s="4">
        <v>43</v>
      </c>
      <c r="HD327" s="4">
        <v>51</v>
      </c>
      <c r="HI327" s="4">
        <v>27</v>
      </c>
      <c r="HJ327" s="4">
        <v>7</v>
      </c>
      <c r="HM327" s="4">
        <v>4</v>
      </c>
      <c r="IC327" s="4">
        <v>30</v>
      </c>
      <c r="ID327" s="4">
        <v>24</v>
      </c>
      <c r="IE327" s="4">
        <v>2</v>
      </c>
      <c r="IF327" s="4">
        <v>9</v>
      </c>
      <c r="IG327" s="4">
        <v>31</v>
      </c>
      <c r="IU327" s="4">
        <v>1</v>
      </c>
      <c r="IZ327" s="4">
        <v>14</v>
      </c>
      <c r="JB327" s="4">
        <v>41</v>
      </c>
      <c r="JC327" s="4">
        <v>10</v>
      </c>
      <c r="JD327" s="4">
        <v>11</v>
      </c>
      <c r="JE327" s="4">
        <v>4</v>
      </c>
      <c r="JF327" s="4">
        <v>11</v>
      </c>
      <c r="JG327" s="4">
        <v>38</v>
      </c>
    </row>
    <row r="328" spans="1:281">
      <c r="A328" s="4">
        <v>10</v>
      </c>
      <c r="B328" s="4" t="s">
        <v>1508</v>
      </c>
      <c r="C328" t="s">
        <v>1509</v>
      </c>
      <c r="D328" s="4">
        <v>1</v>
      </c>
      <c r="E328" s="138">
        <v>4</v>
      </c>
      <c r="F328" s="2">
        <f t="shared" ref="F328:F391" si="15">E328+G328</f>
        <v>3063</v>
      </c>
      <c r="G328" s="137">
        <f t="shared" ref="G328:G391" si="16">SUM(H328:JU328)</f>
        <v>3059</v>
      </c>
      <c r="I328" s="4">
        <v>46</v>
      </c>
      <c r="L328" s="4">
        <v>62</v>
      </c>
      <c r="M328" s="4">
        <v>79</v>
      </c>
      <c r="O328" s="4">
        <v>28</v>
      </c>
      <c r="Q328" s="4">
        <v>43</v>
      </c>
      <c r="T328" s="4">
        <v>10</v>
      </c>
      <c r="U328" s="4">
        <v>3</v>
      </c>
      <c r="AB328" s="4">
        <v>20</v>
      </c>
      <c r="AE328" s="4">
        <v>9</v>
      </c>
      <c r="AH328" s="4">
        <v>137</v>
      </c>
      <c r="AJ328" s="4">
        <v>7</v>
      </c>
      <c r="AO328" s="4">
        <v>40</v>
      </c>
      <c r="AW328" s="4">
        <v>35</v>
      </c>
      <c r="BG328" s="4">
        <v>62</v>
      </c>
      <c r="BL328" s="4">
        <v>59</v>
      </c>
      <c r="BM328" s="4">
        <v>22</v>
      </c>
      <c r="BN328" s="4">
        <v>42</v>
      </c>
      <c r="BO328" s="4">
        <v>8</v>
      </c>
      <c r="BQ328" s="4">
        <v>162</v>
      </c>
      <c r="BR328" s="4">
        <v>2</v>
      </c>
      <c r="BS328" s="4">
        <v>16</v>
      </c>
      <c r="CD328" s="4">
        <v>10</v>
      </c>
      <c r="CT328" s="4">
        <v>48</v>
      </c>
      <c r="CU328" s="4">
        <v>27</v>
      </c>
      <c r="CX328" s="4">
        <v>18</v>
      </c>
      <c r="CY328" s="4">
        <v>37</v>
      </c>
      <c r="CZ328" s="4">
        <v>6</v>
      </c>
      <c r="DA328" s="4">
        <v>20</v>
      </c>
      <c r="DC328" s="4">
        <v>1</v>
      </c>
      <c r="DD328" s="4">
        <v>4</v>
      </c>
      <c r="DO328" s="4">
        <v>11</v>
      </c>
      <c r="DP328" s="4">
        <v>17</v>
      </c>
      <c r="DX328" s="4">
        <v>9</v>
      </c>
      <c r="DY328" s="4">
        <v>4</v>
      </c>
      <c r="EE328" s="4">
        <v>6</v>
      </c>
      <c r="EJ328" s="4">
        <v>27</v>
      </c>
      <c r="EL328" s="4">
        <v>35</v>
      </c>
      <c r="EM328" s="4">
        <v>51</v>
      </c>
      <c r="EN328" s="4">
        <v>30</v>
      </c>
      <c r="EO328" s="4">
        <v>26</v>
      </c>
      <c r="EP328" s="4">
        <v>4</v>
      </c>
      <c r="EQ328" s="4">
        <v>18</v>
      </c>
      <c r="FD328" s="4">
        <v>26</v>
      </c>
      <c r="FK328" s="4">
        <v>11</v>
      </c>
      <c r="FM328" s="4">
        <v>68</v>
      </c>
      <c r="FR328" s="4">
        <v>20</v>
      </c>
      <c r="FT328" s="4">
        <v>12</v>
      </c>
      <c r="FU328" s="4">
        <v>21</v>
      </c>
      <c r="FV328" s="4">
        <v>32</v>
      </c>
      <c r="FW328" s="4">
        <v>15</v>
      </c>
      <c r="FY328" s="4">
        <v>27</v>
      </c>
      <c r="FZ328" s="4">
        <v>4</v>
      </c>
      <c r="GB328" s="4">
        <v>26</v>
      </c>
      <c r="GI328" s="4">
        <v>21</v>
      </c>
      <c r="GU328" s="4">
        <v>9</v>
      </c>
      <c r="HA328" s="4">
        <v>82</v>
      </c>
      <c r="HC328" s="4">
        <v>20</v>
      </c>
      <c r="HD328" s="4">
        <v>69</v>
      </c>
      <c r="HF328" s="4">
        <v>12</v>
      </c>
      <c r="HG328" s="4">
        <v>23</v>
      </c>
      <c r="HI328" s="4">
        <v>37</v>
      </c>
      <c r="HM328" s="4">
        <v>124</v>
      </c>
      <c r="HN328" s="4">
        <v>165</v>
      </c>
      <c r="IC328" s="4">
        <v>25</v>
      </c>
      <c r="ID328" s="4">
        <v>49</v>
      </c>
      <c r="IE328" s="4">
        <v>7</v>
      </c>
      <c r="IF328" s="4">
        <v>13</v>
      </c>
      <c r="IG328" s="4">
        <v>32</v>
      </c>
      <c r="IH328" s="4">
        <v>322</v>
      </c>
      <c r="IM328" s="4">
        <v>13</v>
      </c>
      <c r="IN328" s="4">
        <v>33</v>
      </c>
      <c r="IU328" s="4">
        <v>19</v>
      </c>
      <c r="IZ328" s="4">
        <v>35</v>
      </c>
      <c r="JB328" s="4">
        <v>75</v>
      </c>
      <c r="JC328" s="4">
        <v>6</v>
      </c>
      <c r="JD328" s="4">
        <v>35</v>
      </c>
      <c r="JE328" s="4">
        <v>23</v>
      </c>
      <c r="JF328" s="4">
        <v>53</v>
      </c>
      <c r="JG328" s="4">
        <v>37</v>
      </c>
      <c r="JL328" s="4">
        <v>93</v>
      </c>
      <c r="JQ328" s="4">
        <v>45</v>
      </c>
      <c r="JU328" s="7">
        <v>19</v>
      </c>
    </row>
    <row r="329" spans="1:281">
      <c r="A329" s="4">
        <v>10</v>
      </c>
      <c r="B329" s="4" t="s">
        <v>1510</v>
      </c>
      <c r="C329" t="s">
        <v>1511</v>
      </c>
      <c r="D329" s="4">
        <v>1</v>
      </c>
      <c r="E329" s="138"/>
      <c r="F329" s="2">
        <f t="shared" si="15"/>
        <v>16312</v>
      </c>
      <c r="G329" s="137">
        <f t="shared" si="16"/>
        <v>16312</v>
      </c>
      <c r="I329" s="4">
        <v>287</v>
      </c>
      <c r="L329" s="4">
        <v>185</v>
      </c>
      <c r="M329" s="4">
        <v>956</v>
      </c>
      <c r="O329" s="4">
        <v>190</v>
      </c>
      <c r="Q329" s="4">
        <v>204</v>
      </c>
      <c r="T329" s="4">
        <v>159</v>
      </c>
      <c r="U329" s="4">
        <v>19</v>
      </c>
      <c r="AB329" s="4">
        <v>8</v>
      </c>
      <c r="AE329" s="4">
        <v>8</v>
      </c>
      <c r="AH329" s="4">
        <v>5</v>
      </c>
      <c r="AJ329" s="4">
        <v>12</v>
      </c>
      <c r="AO329" s="4">
        <v>54</v>
      </c>
      <c r="AV329" s="4">
        <v>3</v>
      </c>
      <c r="AW329" s="4">
        <v>43</v>
      </c>
      <c r="AY329" s="4">
        <v>1</v>
      </c>
      <c r="BG329" s="4">
        <v>257</v>
      </c>
      <c r="BL329" s="4">
        <v>175</v>
      </c>
      <c r="BM329" s="4">
        <v>292</v>
      </c>
      <c r="BN329" s="4">
        <v>301</v>
      </c>
      <c r="BO329" s="4">
        <v>406</v>
      </c>
      <c r="BQ329" s="4">
        <v>68</v>
      </c>
      <c r="BR329" s="4">
        <v>195</v>
      </c>
      <c r="BS329" s="4">
        <v>223</v>
      </c>
      <c r="CD329" s="4">
        <v>2</v>
      </c>
      <c r="CJ329" s="4">
        <v>42</v>
      </c>
      <c r="CT329" s="4">
        <v>679</v>
      </c>
      <c r="CU329" s="4">
        <v>77</v>
      </c>
      <c r="CX329" s="4">
        <v>423</v>
      </c>
      <c r="CY329" s="4">
        <v>294</v>
      </c>
      <c r="CZ329" s="4">
        <v>74</v>
      </c>
      <c r="DA329" s="4">
        <v>467</v>
      </c>
      <c r="DC329" s="4">
        <v>144</v>
      </c>
      <c r="DD329" s="4">
        <v>140</v>
      </c>
      <c r="DE329" s="4">
        <v>43</v>
      </c>
      <c r="DO329" s="4">
        <v>172</v>
      </c>
      <c r="DP329" s="4">
        <v>31</v>
      </c>
      <c r="DX329" s="4">
        <v>37</v>
      </c>
      <c r="DY329" s="4">
        <v>1</v>
      </c>
      <c r="EE329" s="4">
        <v>358</v>
      </c>
      <c r="EJ329" s="4">
        <v>515</v>
      </c>
      <c r="EL329" s="4">
        <v>247</v>
      </c>
      <c r="EM329" s="4">
        <v>497</v>
      </c>
      <c r="EN329" s="4">
        <v>340</v>
      </c>
      <c r="EO329" s="4">
        <v>331</v>
      </c>
      <c r="EP329" s="4">
        <v>99</v>
      </c>
      <c r="EQ329" s="4">
        <v>63</v>
      </c>
      <c r="ET329" s="4">
        <v>7</v>
      </c>
      <c r="FD329" s="4">
        <v>7</v>
      </c>
      <c r="FK329" s="4">
        <v>42</v>
      </c>
      <c r="FM329" s="4">
        <v>41</v>
      </c>
      <c r="FR329" s="4">
        <v>314</v>
      </c>
      <c r="FT329" s="4">
        <v>209</v>
      </c>
      <c r="FU329" s="4">
        <v>330</v>
      </c>
      <c r="FV329" s="4">
        <v>417</v>
      </c>
      <c r="FW329" s="4">
        <v>159</v>
      </c>
      <c r="FY329" s="4">
        <v>199</v>
      </c>
      <c r="FZ329" s="4">
        <v>106</v>
      </c>
      <c r="GA329" s="4">
        <v>2</v>
      </c>
      <c r="GB329" s="4">
        <v>364</v>
      </c>
      <c r="GI329" s="4">
        <v>172</v>
      </c>
      <c r="HA329" s="4">
        <v>359</v>
      </c>
      <c r="HC329" s="4">
        <v>228</v>
      </c>
      <c r="HD329" s="4">
        <v>215</v>
      </c>
      <c r="HG329" s="4">
        <v>27</v>
      </c>
      <c r="HI329" s="4">
        <v>14</v>
      </c>
      <c r="HJ329" s="4">
        <v>39</v>
      </c>
      <c r="HM329" s="4">
        <v>50</v>
      </c>
      <c r="HN329" s="4">
        <v>66</v>
      </c>
      <c r="IC329" s="4">
        <v>251</v>
      </c>
      <c r="ID329" s="4">
        <v>177</v>
      </c>
      <c r="IE329" s="4">
        <v>83</v>
      </c>
      <c r="IF329" s="4">
        <v>314</v>
      </c>
      <c r="IG329" s="4">
        <v>394</v>
      </c>
      <c r="IH329" s="4">
        <v>31</v>
      </c>
      <c r="IM329" s="4">
        <v>9</v>
      </c>
      <c r="IN329" s="4">
        <v>11</v>
      </c>
      <c r="IU329" s="4">
        <v>11</v>
      </c>
      <c r="IZ329" s="4">
        <v>352</v>
      </c>
      <c r="JB329" s="4">
        <v>420</v>
      </c>
      <c r="JC329" s="4">
        <v>417</v>
      </c>
      <c r="JD329" s="4">
        <v>329</v>
      </c>
      <c r="JE329" s="4">
        <v>547</v>
      </c>
      <c r="JF329" s="4">
        <v>147</v>
      </c>
      <c r="JG329" s="4">
        <v>231</v>
      </c>
      <c r="JL329" s="4">
        <v>23</v>
      </c>
      <c r="JQ329" s="4">
        <v>51</v>
      </c>
      <c r="JU329" s="7">
        <v>20</v>
      </c>
    </row>
    <row r="330" spans="1:281">
      <c r="A330" s="4">
        <v>10</v>
      </c>
      <c r="B330" s="4" t="s">
        <v>1512</v>
      </c>
      <c r="C330" t="s">
        <v>1513</v>
      </c>
      <c r="D330" s="4">
        <v>1</v>
      </c>
      <c r="E330" s="138"/>
      <c r="F330" s="2">
        <f t="shared" si="15"/>
        <v>176</v>
      </c>
      <c r="G330" s="137">
        <f t="shared" si="16"/>
        <v>176</v>
      </c>
      <c r="I330" s="4">
        <v>1</v>
      </c>
      <c r="M330" s="4">
        <v>9</v>
      </c>
      <c r="O330" s="4">
        <v>5</v>
      </c>
      <c r="AO330" s="4">
        <v>2</v>
      </c>
      <c r="BG330" s="4">
        <v>3</v>
      </c>
      <c r="BL330" s="4">
        <v>6</v>
      </c>
      <c r="BN330" s="4">
        <v>4</v>
      </c>
      <c r="BO330" s="4">
        <v>1</v>
      </c>
      <c r="BS330" s="4">
        <v>1</v>
      </c>
      <c r="CT330" s="4">
        <v>23</v>
      </c>
      <c r="CX330" s="4">
        <v>12</v>
      </c>
      <c r="CY330" s="4">
        <v>1</v>
      </c>
      <c r="CZ330" s="4">
        <v>1</v>
      </c>
      <c r="EJ330" s="4">
        <v>19</v>
      </c>
      <c r="EL330" s="4">
        <v>4</v>
      </c>
      <c r="EM330" s="4">
        <v>10</v>
      </c>
      <c r="FR330" s="4">
        <v>18</v>
      </c>
      <c r="FU330" s="4">
        <v>2</v>
      </c>
      <c r="FV330" s="4">
        <v>4</v>
      </c>
      <c r="FW330" s="4">
        <v>2</v>
      </c>
      <c r="FY330" s="4">
        <v>8</v>
      </c>
      <c r="GB330" s="4">
        <v>1</v>
      </c>
      <c r="HA330" s="4">
        <v>7</v>
      </c>
      <c r="HD330" s="4">
        <v>5</v>
      </c>
      <c r="HJ330" s="4">
        <v>1</v>
      </c>
      <c r="IC330" s="4">
        <v>7</v>
      </c>
      <c r="ID330" s="4">
        <v>5</v>
      </c>
      <c r="IZ330" s="4">
        <v>2</v>
      </c>
      <c r="JB330" s="4">
        <v>3</v>
      </c>
      <c r="JC330" s="4">
        <v>3</v>
      </c>
      <c r="JD330" s="4">
        <v>1</v>
      </c>
      <c r="JE330" s="4">
        <v>1</v>
      </c>
      <c r="JF330" s="4">
        <v>3</v>
      </c>
      <c r="JG330" s="4">
        <v>1</v>
      </c>
    </row>
    <row r="331" spans="1:281">
      <c r="A331" s="4">
        <v>10</v>
      </c>
      <c r="B331" s="4" t="s">
        <v>1514</v>
      </c>
      <c r="C331" t="s">
        <v>1515</v>
      </c>
      <c r="D331" s="4">
        <v>1</v>
      </c>
      <c r="E331" s="138">
        <v>1</v>
      </c>
      <c r="F331" s="2">
        <f t="shared" si="15"/>
        <v>6309</v>
      </c>
      <c r="G331" s="137">
        <f t="shared" si="16"/>
        <v>6308</v>
      </c>
      <c r="I331" s="4">
        <v>1</v>
      </c>
      <c r="M331" s="4">
        <v>94</v>
      </c>
      <c r="O331" s="4">
        <v>14</v>
      </c>
      <c r="Q331" s="4">
        <v>240</v>
      </c>
      <c r="T331" s="4">
        <v>22</v>
      </c>
      <c r="V331" s="4">
        <v>1</v>
      </c>
      <c r="AE331" s="4">
        <v>16</v>
      </c>
      <c r="AH331" s="4">
        <v>337</v>
      </c>
      <c r="AJ331" s="4">
        <v>61</v>
      </c>
      <c r="AO331" s="4">
        <v>141</v>
      </c>
      <c r="AV331" s="4">
        <v>9</v>
      </c>
      <c r="AW331" s="4">
        <v>100</v>
      </c>
      <c r="BG331" s="4">
        <v>9</v>
      </c>
      <c r="BJ331" s="4">
        <v>2</v>
      </c>
      <c r="BL331" s="4">
        <v>88</v>
      </c>
      <c r="BM331" s="4">
        <v>10</v>
      </c>
      <c r="BO331" s="4">
        <v>12</v>
      </c>
      <c r="BQ331" s="4">
        <v>38</v>
      </c>
      <c r="BR331" s="4">
        <v>12</v>
      </c>
      <c r="BS331" s="4">
        <v>3</v>
      </c>
      <c r="CD331" s="4">
        <v>20</v>
      </c>
      <c r="CT331" s="4">
        <v>38</v>
      </c>
      <c r="CX331" s="4">
        <v>298</v>
      </c>
      <c r="CY331" s="4">
        <v>108</v>
      </c>
      <c r="DA331" s="4">
        <v>1</v>
      </c>
      <c r="DC331" s="4">
        <v>1</v>
      </c>
      <c r="DE331" s="4">
        <v>113</v>
      </c>
      <c r="DP331" s="4">
        <v>390</v>
      </c>
      <c r="DX331" s="4">
        <v>7</v>
      </c>
      <c r="DY331" s="4">
        <v>256</v>
      </c>
      <c r="EJ331" s="4">
        <v>17</v>
      </c>
      <c r="EL331" s="4">
        <v>105</v>
      </c>
      <c r="EM331" s="4">
        <v>4</v>
      </c>
      <c r="EN331" s="4">
        <v>145</v>
      </c>
      <c r="EO331" s="4">
        <v>38</v>
      </c>
      <c r="FD331" s="4">
        <v>51</v>
      </c>
      <c r="FR331" s="4">
        <v>119</v>
      </c>
      <c r="FT331" s="4">
        <v>19</v>
      </c>
      <c r="FU331" s="4">
        <v>1</v>
      </c>
      <c r="FV331" s="4">
        <v>8</v>
      </c>
      <c r="FW331" s="4">
        <v>23</v>
      </c>
      <c r="FY331" s="4">
        <v>7</v>
      </c>
      <c r="FZ331" s="4">
        <v>61</v>
      </c>
      <c r="GA331" s="4">
        <v>5</v>
      </c>
      <c r="GI331" s="4">
        <v>662</v>
      </c>
      <c r="GU331" s="4">
        <v>4</v>
      </c>
      <c r="HA331" s="4">
        <v>13</v>
      </c>
      <c r="HC331" s="4">
        <v>39</v>
      </c>
      <c r="HD331" s="4">
        <v>210</v>
      </c>
      <c r="HF331" s="4">
        <v>8</v>
      </c>
      <c r="HI331" s="4">
        <v>242</v>
      </c>
      <c r="HJ331" s="4">
        <v>134</v>
      </c>
      <c r="HM331" s="4">
        <v>240</v>
      </c>
      <c r="IC331" s="4">
        <v>8</v>
      </c>
      <c r="ID331" s="4">
        <v>6</v>
      </c>
      <c r="IE331" s="4">
        <v>113</v>
      </c>
      <c r="IF331" s="4">
        <v>1</v>
      </c>
      <c r="IH331" s="4">
        <v>350</v>
      </c>
      <c r="IN331" s="4">
        <v>501</v>
      </c>
      <c r="IU331" s="4">
        <v>2</v>
      </c>
      <c r="IZ331" s="4">
        <v>74</v>
      </c>
      <c r="JB331" s="4">
        <v>17</v>
      </c>
      <c r="JC331" s="4">
        <v>3</v>
      </c>
      <c r="JD331" s="4">
        <v>5</v>
      </c>
      <c r="JF331" s="4">
        <v>4</v>
      </c>
      <c r="JG331" s="4">
        <v>101</v>
      </c>
      <c r="JL331" s="4">
        <v>249</v>
      </c>
      <c r="JQ331" s="4">
        <v>146</v>
      </c>
      <c r="JU331" s="7">
        <v>131</v>
      </c>
    </row>
    <row r="332" spans="1:281">
      <c r="A332" s="4">
        <v>10</v>
      </c>
      <c r="B332" s="4" t="s">
        <v>1516</v>
      </c>
      <c r="C332" t="s">
        <v>1517</v>
      </c>
      <c r="D332" s="4">
        <v>1</v>
      </c>
      <c r="E332" s="138">
        <v>10</v>
      </c>
      <c r="F332" s="2">
        <f t="shared" si="15"/>
        <v>1016</v>
      </c>
      <c r="G332" s="137">
        <f t="shared" si="16"/>
        <v>1006</v>
      </c>
      <c r="M332" s="4">
        <v>63</v>
      </c>
      <c r="O332" s="4">
        <v>42</v>
      </c>
      <c r="T332" s="4">
        <v>12</v>
      </c>
      <c r="U332" s="4">
        <v>3</v>
      </c>
      <c r="AB332" s="4">
        <v>4</v>
      </c>
      <c r="BG332" s="4">
        <v>11</v>
      </c>
      <c r="BL332" s="4">
        <v>1</v>
      </c>
      <c r="BM332" s="4">
        <v>1</v>
      </c>
      <c r="BN332" s="4">
        <v>4</v>
      </c>
      <c r="BQ332" s="4">
        <v>256</v>
      </c>
      <c r="CT332" s="4">
        <v>38</v>
      </c>
      <c r="CX332" s="4">
        <v>3</v>
      </c>
      <c r="DA332" s="4">
        <v>5</v>
      </c>
      <c r="DY332" s="4">
        <v>9</v>
      </c>
      <c r="EJ332" s="4">
        <v>4</v>
      </c>
      <c r="FR332" s="4">
        <v>12</v>
      </c>
      <c r="FU332" s="4">
        <v>9</v>
      </c>
      <c r="FV332" s="4">
        <v>11</v>
      </c>
      <c r="FY332" s="4">
        <v>2</v>
      </c>
      <c r="GU332" s="4">
        <v>16</v>
      </c>
      <c r="HA332" s="4">
        <v>44</v>
      </c>
      <c r="HD332" s="4">
        <v>67</v>
      </c>
      <c r="HI332" s="4">
        <v>183</v>
      </c>
      <c r="HJ332" s="4">
        <v>3</v>
      </c>
      <c r="HM332" s="4">
        <v>6</v>
      </c>
      <c r="IC332" s="4">
        <v>31</v>
      </c>
      <c r="ID332" s="4">
        <v>6</v>
      </c>
      <c r="IE332" s="4">
        <v>7</v>
      </c>
      <c r="IF332" s="4">
        <v>4</v>
      </c>
      <c r="IG332" s="4">
        <v>13</v>
      </c>
      <c r="IZ332" s="4">
        <v>73</v>
      </c>
      <c r="JB332" s="4">
        <v>2</v>
      </c>
      <c r="JE332" s="4">
        <v>7</v>
      </c>
      <c r="JG332" s="4">
        <v>54</v>
      </c>
    </row>
    <row r="333" spans="1:281">
      <c r="A333" s="4">
        <v>10</v>
      </c>
      <c r="B333" s="4" t="s">
        <v>1518</v>
      </c>
      <c r="C333" t="s">
        <v>1519</v>
      </c>
      <c r="D333" s="4">
        <v>1</v>
      </c>
      <c r="E333" s="138">
        <v>6</v>
      </c>
      <c r="F333" s="2">
        <f t="shared" si="15"/>
        <v>605</v>
      </c>
      <c r="G333" s="137">
        <f t="shared" si="16"/>
        <v>599</v>
      </c>
      <c r="M333" s="4">
        <v>20</v>
      </c>
      <c r="O333" s="4">
        <v>33</v>
      </c>
      <c r="BG333" s="4">
        <v>4</v>
      </c>
      <c r="BL333" s="4">
        <v>9</v>
      </c>
      <c r="BO333" s="4">
        <v>5</v>
      </c>
      <c r="BQ333" s="4">
        <v>61</v>
      </c>
      <c r="BR333" s="4">
        <v>3</v>
      </c>
      <c r="CT333" s="4">
        <v>70</v>
      </c>
      <c r="EM333" s="4">
        <v>12</v>
      </c>
      <c r="FD333" s="4">
        <v>1</v>
      </c>
      <c r="FV333" s="4">
        <v>40</v>
      </c>
      <c r="FW333" s="4">
        <v>16</v>
      </c>
      <c r="FY333" s="4">
        <v>2</v>
      </c>
      <c r="GU333" s="4">
        <v>16</v>
      </c>
      <c r="HA333" s="4">
        <v>138</v>
      </c>
      <c r="HN333" s="4">
        <v>19</v>
      </c>
      <c r="IC333" s="4">
        <v>9</v>
      </c>
      <c r="ID333" s="4">
        <v>21</v>
      </c>
      <c r="IF333" s="4">
        <v>21</v>
      </c>
      <c r="IZ333" s="4">
        <v>62</v>
      </c>
      <c r="JB333" s="4">
        <v>7</v>
      </c>
      <c r="JD333" s="4">
        <v>1</v>
      </c>
      <c r="JE333" s="4">
        <v>5</v>
      </c>
      <c r="JG333" s="4">
        <v>24</v>
      </c>
    </row>
    <row r="334" spans="1:281" hidden="1">
      <c r="A334" s="4">
        <v>11</v>
      </c>
      <c r="B334" s="4" t="s">
        <v>1520</v>
      </c>
      <c r="C334" t="s">
        <v>1521</v>
      </c>
      <c r="D334" s="4">
        <v>5</v>
      </c>
      <c r="E334" s="138"/>
      <c r="F334" s="2">
        <f t="shared" si="15"/>
        <v>2</v>
      </c>
      <c r="G334" s="137">
        <f t="shared" si="16"/>
        <v>2</v>
      </c>
      <c r="O334" s="4">
        <v>1</v>
      </c>
      <c r="FR334" s="4">
        <v>1</v>
      </c>
    </row>
    <row r="335" spans="1:281" hidden="1">
      <c r="A335" s="4">
        <v>11</v>
      </c>
      <c r="B335" s="4" t="s">
        <v>1522</v>
      </c>
      <c r="C335" t="s">
        <v>1523</v>
      </c>
      <c r="D335" s="4">
        <v>5</v>
      </c>
      <c r="E335" s="138"/>
      <c r="F335" s="2">
        <f t="shared" si="15"/>
        <v>2</v>
      </c>
      <c r="G335" s="137">
        <f t="shared" si="16"/>
        <v>2</v>
      </c>
      <c r="O335" s="4">
        <v>2</v>
      </c>
    </row>
    <row r="336" spans="1:281" hidden="1">
      <c r="A336" s="4">
        <v>11</v>
      </c>
      <c r="B336" s="4" t="s">
        <v>1524</v>
      </c>
      <c r="C336" t="s">
        <v>1525</v>
      </c>
      <c r="D336" s="4">
        <v>4</v>
      </c>
      <c r="E336" s="138"/>
      <c r="F336" s="2">
        <f t="shared" si="15"/>
        <v>2</v>
      </c>
      <c r="G336" s="137">
        <f t="shared" si="16"/>
        <v>2</v>
      </c>
      <c r="CT336" s="4">
        <v>2</v>
      </c>
    </row>
    <row r="337" spans="1:267" hidden="1">
      <c r="A337" s="4">
        <v>11</v>
      </c>
      <c r="B337" s="4" t="s">
        <v>1526</v>
      </c>
      <c r="C337" t="s">
        <v>1527</v>
      </c>
      <c r="D337" s="4">
        <v>2</v>
      </c>
      <c r="E337" s="138"/>
      <c r="F337" s="2">
        <f t="shared" si="15"/>
        <v>202</v>
      </c>
      <c r="G337" s="137">
        <f t="shared" si="16"/>
        <v>202</v>
      </c>
      <c r="M337" s="4">
        <v>28</v>
      </c>
      <c r="O337" s="4">
        <v>15</v>
      </c>
      <c r="BF337" s="4">
        <v>1</v>
      </c>
      <c r="BL337" s="4">
        <v>3</v>
      </c>
      <c r="CT337" s="4">
        <v>42</v>
      </c>
      <c r="CX337" s="4">
        <v>1</v>
      </c>
      <c r="CY337" s="4">
        <v>4</v>
      </c>
      <c r="EJ337" s="4">
        <v>1</v>
      </c>
      <c r="EN337" s="4">
        <v>1</v>
      </c>
      <c r="FR337" s="4">
        <v>6</v>
      </c>
      <c r="FV337" s="4">
        <v>1</v>
      </c>
      <c r="FY337" s="4">
        <v>1</v>
      </c>
      <c r="FZ337" s="4">
        <v>1</v>
      </c>
      <c r="HA337" s="4">
        <v>5</v>
      </c>
      <c r="HD337" s="4">
        <v>1</v>
      </c>
      <c r="IC337" s="4">
        <v>3</v>
      </c>
      <c r="IF337" s="4">
        <v>1</v>
      </c>
      <c r="JB337" s="4">
        <v>2</v>
      </c>
      <c r="JC337" s="4">
        <v>42</v>
      </c>
      <c r="JD337" s="4">
        <v>8</v>
      </c>
      <c r="JG337" s="4">
        <v>35</v>
      </c>
    </row>
    <row r="338" spans="1:267" hidden="1">
      <c r="A338" s="4">
        <v>11</v>
      </c>
      <c r="B338" s="4" t="s">
        <v>1528</v>
      </c>
      <c r="C338" t="s">
        <v>1529</v>
      </c>
      <c r="D338" s="4">
        <v>3</v>
      </c>
      <c r="E338" s="138"/>
      <c r="F338" s="2">
        <f t="shared" si="15"/>
        <v>4</v>
      </c>
      <c r="G338" s="137">
        <f t="shared" si="16"/>
        <v>4</v>
      </c>
      <c r="BO338" s="4">
        <v>1</v>
      </c>
      <c r="HA338" s="4">
        <v>1</v>
      </c>
      <c r="JB338" s="4">
        <v>2</v>
      </c>
    </row>
    <row r="339" spans="1:267" hidden="1">
      <c r="A339" s="4">
        <v>11</v>
      </c>
      <c r="B339" s="4" t="s">
        <v>1530</v>
      </c>
      <c r="C339" t="s">
        <v>1531</v>
      </c>
      <c r="D339" s="4">
        <v>2</v>
      </c>
      <c r="E339" s="138"/>
      <c r="F339" s="2">
        <f t="shared" si="15"/>
        <v>9741</v>
      </c>
      <c r="G339" s="137">
        <f t="shared" si="16"/>
        <v>9741</v>
      </c>
      <c r="M339" s="4">
        <v>935</v>
      </c>
      <c r="O339" s="4">
        <v>594</v>
      </c>
      <c r="Q339" s="4">
        <v>128</v>
      </c>
      <c r="T339" s="4">
        <v>3</v>
      </c>
      <c r="BG339" s="4">
        <v>185</v>
      </c>
      <c r="BL339" s="4">
        <v>166</v>
      </c>
      <c r="BM339" s="4">
        <v>85</v>
      </c>
      <c r="BN339" s="4">
        <v>47</v>
      </c>
      <c r="BO339" s="4">
        <v>139</v>
      </c>
      <c r="BR339" s="4">
        <v>148</v>
      </c>
      <c r="CT339" s="4">
        <v>597</v>
      </c>
      <c r="CX339" s="4">
        <v>296</v>
      </c>
      <c r="CY339" s="4">
        <v>207</v>
      </c>
      <c r="CZ339" s="4">
        <v>141</v>
      </c>
      <c r="DA339" s="4">
        <v>134</v>
      </c>
      <c r="DC339" s="4">
        <v>386</v>
      </c>
      <c r="DD339" s="4">
        <v>84</v>
      </c>
      <c r="DE339" s="4">
        <v>29</v>
      </c>
      <c r="EJ339" s="4">
        <v>169</v>
      </c>
      <c r="EL339" s="4">
        <v>222</v>
      </c>
      <c r="EM339" s="4">
        <v>65</v>
      </c>
      <c r="EN339" s="4">
        <v>214</v>
      </c>
      <c r="EO339" s="4">
        <v>7</v>
      </c>
      <c r="FR339" s="4">
        <v>462</v>
      </c>
      <c r="FT339" s="4">
        <v>161</v>
      </c>
      <c r="FU339" s="4">
        <v>176</v>
      </c>
      <c r="FV339" s="4">
        <v>116</v>
      </c>
      <c r="FW339" s="4">
        <v>428</v>
      </c>
      <c r="FX339" s="4">
        <v>1</v>
      </c>
      <c r="FY339" s="4">
        <v>207</v>
      </c>
      <c r="FZ339" s="4">
        <v>64</v>
      </c>
      <c r="GB339" s="4">
        <v>150</v>
      </c>
      <c r="HA339" s="4">
        <v>378</v>
      </c>
      <c r="HC339" s="4">
        <v>232</v>
      </c>
      <c r="HD339" s="4">
        <v>198</v>
      </c>
      <c r="HJ339" s="4">
        <v>80</v>
      </c>
      <c r="IC339" s="4">
        <v>325</v>
      </c>
      <c r="ID339" s="4">
        <v>43</v>
      </c>
      <c r="IE339" s="4">
        <v>6</v>
      </c>
      <c r="IF339" s="4">
        <v>221</v>
      </c>
      <c r="IG339" s="4">
        <v>119</v>
      </c>
      <c r="IZ339" s="4">
        <v>261</v>
      </c>
      <c r="JA339" s="4">
        <v>4</v>
      </c>
      <c r="JB339" s="4">
        <v>217</v>
      </c>
      <c r="JC339" s="4">
        <v>220</v>
      </c>
      <c r="JD339" s="4">
        <v>273</v>
      </c>
      <c r="JE339" s="4">
        <v>151</v>
      </c>
      <c r="JF339" s="4">
        <v>145</v>
      </c>
      <c r="JG339" s="4">
        <v>122</v>
      </c>
    </row>
    <row r="340" spans="1:267" hidden="1">
      <c r="A340" s="4">
        <v>11</v>
      </c>
      <c r="B340" s="4" t="s">
        <v>1532</v>
      </c>
      <c r="C340" t="s">
        <v>1533</v>
      </c>
      <c r="D340" s="4">
        <v>2</v>
      </c>
      <c r="E340" s="138"/>
      <c r="F340" s="2">
        <f t="shared" si="15"/>
        <v>44</v>
      </c>
      <c r="G340" s="137">
        <f t="shared" si="16"/>
        <v>44</v>
      </c>
      <c r="M340" s="4">
        <v>6</v>
      </c>
      <c r="O340" s="4">
        <v>12</v>
      </c>
      <c r="BG340" s="4">
        <v>7</v>
      </c>
      <c r="BN340" s="4">
        <v>1</v>
      </c>
      <c r="BO340" s="4">
        <v>2</v>
      </c>
      <c r="CT340" s="4">
        <v>2</v>
      </c>
      <c r="CX340" s="4">
        <v>2</v>
      </c>
      <c r="CY340" s="4">
        <v>3</v>
      </c>
      <c r="DA340" s="4">
        <v>1</v>
      </c>
      <c r="EL340" s="4">
        <v>4</v>
      </c>
      <c r="IF340" s="4">
        <v>2</v>
      </c>
      <c r="JB340" s="4">
        <v>2</v>
      </c>
    </row>
    <row r="341" spans="1:267" hidden="1">
      <c r="A341" s="4">
        <v>11</v>
      </c>
      <c r="B341" s="4" t="s">
        <v>1534</v>
      </c>
      <c r="C341" t="s">
        <v>1535</v>
      </c>
      <c r="D341" s="4">
        <v>2</v>
      </c>
      <c r="E341" s="138"/>
      <c r="F341" s="2">
        <f t="shared" si="15"/>
        <v>7074</v>
      </c>
      <c r="G341" s="137">
        <f t="shared" si="16"/>
        <v>7074</v>
      </c>
      <c r="M341" s="4">
        <v>555</v>
      </c>
      <c r="O341" s="4">
        <v>282</v>
      </c>
      <c r="Q341" s="4">
        <v>99</v>
      </c>
      <c r="BG341" s="4">
        <v>136</v>
      </c>
      <c r="BL341" s="4">
        <v>174</v>
      </c>
      <c r="BM341" s="4">
        <v>40</v>
      </c>
      <c r="BN341" s="4">
        <v>54</v>
      </c>
      <c r="BO341" s="4">
        <v>112</v>
      </c>
      <c r="BR341" s="4">
        <v>11</v>
      </c>
      <c r="CT341" s="4">
        <v>410</v>
      </c>
      <c r="CX341" s="4">
        <v>451</v>
      </c>
      <c r="CY341" s="4">
        <v>77</v>
      </c>
      <c r="CZ341" s="4">
        <v>23</v>
      </c>
      <c r="DA341" s="4">
        <v>167</v>
      </c>
      <c r="DC341" s="4">
        <v>89</v>
      </c>
      <c r="DD341" s="4">
        <v>209</v>
      </c>
      <c r="DE341" s="4">
        <v>15</v>
      </c>
      <c r="EJ341" s="4">
        <v>313</v>
      </c>
      <c r="EL341" s="4">
        <v>217</v>
      </c>
      <c r="EM341" s="4">
        <v>206</v>
      </c>
      <c r="EN341" s="4">
        <v>222</v>
      </c>
      <c r="EO341" s="4">
        <v>28</v>
      </c>
      <c r="FR341" s="4">
        <v>485</v>
      </c>
      <c r="FT341" s="4">
        <v>26</v>
      </c>
      <c r="FU341" s="4">
        <v>51</v>
      </c>
      <c r="FV341" s="4">
        <v>132</v>
      </c>
      <c r="FW341" s="4">
        <v>211</v>
      </c>
      <c r="FY341" s="4">
        <v>158</v>
      </c>
      <c r="FZ341" s="4">
        <v>57</v>
      </c>
      <c r="GB341" s="4">
        <v>188</v>
      </c>
      <c r="HA341" s="4">
        <v>106</v>
      </c>
      <c r="HC341" s="4">
        <v>236</v>
      </c>
      <c r="HD341" s="4">
        <v>81</v>
      </c>
      <c r="HJ341" s="4">
        <v>46</v>
      </c>
      <c r="IC341" s="4">
        <v>220</v>
      </c>
      <c r="ID341" s="4">
        <v>72</v>
      </c>
      <c r="IF341" s="4">
        <v>194</v>
      </c>
      <c r="IG341" s="4">
        <v>198</v>
      </c>
      <c r="IZ341" s="4">
        <v>98</v>
      </c>
      <c r="JB341" s="4">
        <v>115</v>
      </c>
      <c r="JC341" s="4">
        <v>123</v>
      </c>
      <c r="JD341" s="4">
        <v>225</v>
      </c>
      <c r="JE341" s="4">
        <v>22</v>
      </c>
      <c r="JF341" s="4">
        <v>78</v>
      </c>
      <c r="JG341" s="4">
        <v>62</v>
      </c>
    </row>
    <row r="342" spans="1:267" hidden="1">
      <c r="A342" s="4">
        <v>11</v>
      </c>
      <c r="B342" s="4" t="s">
        <v>1536</v>
      </c>
      <c r="C342" t="s">
        <v>1537</v>
      </c>
      <c r="D342" s="4">
        <v>2</v>
      </c>
      <c r="E342" s="138"/>
      <c r="F342" s="2">
        <f t="shared" si="15"/>
        <v>5406</v>
      </c>
      <c r="G342" s="137">
        <f t="shared" si="16"/>
        <v>5406</v>
      </c>
      <c r="M342" s="4">
        <v>458</v>
      </c>
      <c r="O342" s="4">
        <v>377</v>
      </c>
      <c r="Q342" s="4">
        <v>119</v>
      </c>
      <c r="BG342" s="4">
        <v>219</v>
      </c>
      <c r="BL342" s="4">
        <v>112</v>
      </c>
      <c r="BM342" s="4">
        <v>50</v>
      </c>
      <c r="BN342" s="4">
        <v>80</v>
      </c>
      <c r="BO342" s="4">
        <v>100</v>
      </c>
      <c r="BR342" s="4">
        <v>23</v>
      </c>
      <c r="BS342" s="4">
        <v>1</v>
      </c>
      <c r="CT342" s="4">
        <v>505</v>
      </c>
      <c r="CX342" s="4">
        <v>189</v>
      </c>
      <c r="CY342" s="4">
        <v>126</v>
      </c>
      <c r="CZ342" s="4">
        <v>20</v>
      </c>
      <c r="DA342" s="4">
        <v>136</v>
      </c>
      <c r="DC342" s="4">
        <v>80</v>
      </c>
      <c r="DD342" s="4">
        <v>30</v>
      </c>
      <c r="DE342" s="4">
        <v>70</v>
      </c>
      <c r="EJ342" s="4">
        <v>149</v>
      </c>
      <c r="EL342" s="4">
        <v>214</v>
      </c>
      <c r="EM342" s="4">
        <v>125</v>
      </c>
      <c r="EN342" s="4">
        <v>48</v>
      </c>
      <c r="EO342" s="4">
        <v>21</v>
      </c>
      <c r="FR342" s="4">
        <v>207</v>
      </c>
      <c r="FT342" s="4">
        <v>68</v>
      </c>
      <c r="FU342" s="4">
        <v>45</v>
      </c>
      <c r="FV342" s="4">
        <v>79</v>
      </c>
      <c r="FW342" s="4">
        <v>111</v>
      </c>
      <c r="FY342" s="4">
        <v>83</v>
      </c>
      <c r="FZ342" s="4">
        <v>29</v>
      </c>
      <c r="GB342" s="4">
        <v>83</v>
      </c>
      <c r="HA342" s="4">
        <v>201</v>
      </c>
      <c r="HC342" s="4">
        <v>104</v>
      </c>
      <c r="HD342" s="4">
        <v>68</v>
      </c>
      <c r="HJ342" s="4">
        <v>11</v>
      </c>
      <c r="IC342" s="4">
        <v>277</v>
      </c>
      <c r="ID342" s="4">
        <v>67</v>
      </c>
      <c r="IF342" s="4">
        <v>68</v>
      </c>
      <c r="IG342" s="4">
        <v>90</v>
      </c>
      <c r="IZ342" s="4">
        <v>106</v>
      </c>
      <c r="JB342" s="4">
        <v>219</v>
      </c>
      <c r="JC342" s="4">
        <v>66</v>
      </c>
      <c r="JD342" s="4">
        <v>42</v>
      </c>
      <c r="JE342" s="4">
        <v>20</v>
      </c>
      <c r="JF342" s="4">
        <v>70</v>
      </c>
      <c r="JG342" s="4">
        <v>40</v>
      </c>
    </row>
    <row r="343" spans="1:267" hidden="1">
      <c r="A343" s="4">
        <v>11</v>
      </c>
      <c r="B343" s="4" t="s">
        <v>1538</v>
      </c>
      <c r="C343" t="s">
        <v>1539</v>
      </c>
      <c r="D343" s="4">
        <v>2</v>
      </c>
      <c r="E343" s="138"/>
      <c r="F343" s="2">
        <f t="shared" si="15"/>
        <v>131</v>
      </c>
      <c r="G343" s="137">
        <f t="shared" si="16"/>
        <v>131</v>
      </c>
      <c r="M343" s="4">
        <v>5</v>
      </c>
      <c r="O343" s="4">
        <v>5</v>
      </c>
      <c r="Q343" s="4">
        <v>2</v>
      </c>
      <c r="BL343" s="4">
        <v>14</v>
      </c>
      <c r="BM343" s="4">
        <v>1</v>
      </c>
      <c r="BN343" s="4">
        <v>4</v>
      </c>
      <c r="BO343" s="4">
        <v>2</v>
      </c>
      <c r="CT343" s="4">
        <v>6</v>
      </c>
      <c r="CX343" s="4">
        <v>3</v>
      </c>
      <c r="CY343" s="4">
        <v>1</v>
      </c>
      <c r="DA343" s="4">
        <v>2</v>
      </c>
      <c r="DD343" s="4">
        <v>6</v>
      </c>
      <c r="DE343" s="4">
        <v>2</v>
      </c>
      <c r="EL343" s="4">
        <v>3</v>
      </c>
      <c r="EM343" s="4">
        <v>1</v>
      </c>
      <c r="EN343" s="4">
        <v>9</v>
      </c>
      <c r="FR343" s="4">
        <v>1</v>
      </c>
      <c r="FU343" s="4">
        <v>19</v>
      </c>
      <c r="FV343" s="4">
        <v>1</v>
      </c>
      <c r="FW343" s="4">
        <v>1</v>
      </c>
      <c r="FY343" s="4">
        <v>2</v>
      </c>
      <c r="FZ343" s="4">
        <v>1</v>
      </c>
      <c r="HA343" s="4">
        <v>2</v>
      </c>
      <c r="HC343" s="4">
        <v>2</v>
      </c>
      <c r="IC343" s="4">
        <v>3</v>
      </c>
      <c r="IF343" s="4">
        <v>5</v>
      </c>
      <c r="IZ343" s="4">
        <v>1</v>
      </c>
      <c r="JB343" s="4">
        <v>1</v>
      </c>
      <c r="JC343" s="4">
        <v>16</v>
      </c>
      <c r="JD343" s="4">
        <v>9</v>
      </c>
      <c r="JG343" s="4">
        <v>1</v>
      </c>
    </row>
    <row r="344" spans="1:267" hidden="1">
      <c r="A344" s="4">
        <v>11</v>
      </c>
      <c r="B344" s="4" t="s">
        <v>1540</v>
      </c>
      <c r="C344" t="s">
        <v>1541</v>
      </c>
      <c r="D344" s="4">
        <v>2</v>
      </c>
      <c r="E344" s="138"/>
      <c r="F344" s="2">
        <f t="shared" si="15"/>
        <v>2498</v>
      </c>
      <c r="G344" s="137">
        <f t="shared" si="16"/>
        <v>2498</v>
      </c>
      <c r="M344" s="4">
        <v>141</v>
      </c>
      <c r="O344" s="4">
        <v>35</v>
      </c>
      <c r="Q344" s="4">
        <v>125</v>
      </c>
      <c r="BG344" s="4">
        <v>5</v>
      </c>
      <c r="BL344" s="4">
        <v>107</v>
      </c>
      <c r="BM344" s="4">
        <v>65</v>
      </c>
      <c r="BN344" s="4">
        <v>5</v>
      </c>
      <c r="BO344" s="4">
        <v>48</v>
      </c>
      <c r="BR344" s="4">
        <v>27</v>
      </c>
      <c r="BS344" s="4">
        <v>1</v>
      </c>
      <c r="CT344" s="4">
        <v>67</v>
      </c>
      <c r="CX344" s="4">
        <v>25</v>
      </c>
      <c r="CY344" s="4">
        <v>68</v>
      </c>
      <c r="CZ344" s="4">
        <v>6</v>
      </c>
      <c r="DA344" s="4">
        <v>5</v>
      </c>
      <c r="DC344" s="4">
        <v>13</v>
      </c>
      <c r="DD344" s="4">
        <v>4</v>
      </c>
      <c r="DE344" s="4">
        <v>45</v>
      </c>
      <c r="EJ344" s="4">
        <v>103</v>
      </c>
      <c r="EL344" s="4">
        <v>4</v>
      </c>
      <c r="EO344" s="4">
        <v>9</v>
      </c>
      <c r="FR344" s="4">
        <v>58</v>
      </c>
      <c r="FT344" s="4">
        <v>76</v>
      </c>
      <c r="FU344" s="4">
        <v>200</v>
      </c>
      <c r="FV344" s="4">
        <v>130</v>
      </c>
      <c r="FW344" s="4">
        <v>29</v>
      </c>
      <c r="FY344" s="4">
        <v>5</v>
      </c>
      <c r="FZ344" s="4">
        <v>25</v>
      </c>
      <c r="GB344" s="4">
        <v>1</v>
      </c>
      <c r="HA344" s="4">
        <v>9</v>
      </c>
      <c r="HC344" s="4">
        <v>73</v>
      </c>
      <c r="HD344" s="4">
        <v>23</v>
      </c>
      <c r="HJ344" s="4">
        <v>20</v>
      </c>
      <c r="IC344" s="4">
        <v>30</v>
      </c>
      <c r="ID344" s="4">
        <v>3</v>
      </c>
      <c r="IE344" s="4">
        <v>2</v>
      </c>
      <c r="IF344" s="4">
        <v>3</v>
      </c>
      <c r="IG344" s="4">
        <v>2</v>
      </c>
      <c r="IZ344" s="4">
        <v>581</v>
      </c>
      <c r="JB344" s="4">
        <v>5</v>
      </c>
      <c r="JC344" s="4">
        <v>107</v>
      </c>
      <c r="JD344" s="4">
        <v>101</v>
      </c>
      <c r="JE344" s="4">
        <v>69</v>
      </c>
      <c r="JF344" s="4">
        <v>35</v>
      </c>
      <c r="JG344" s="4">
        <v>3</v>
      </c>
    </row>
    <row r="345" spans="1:267" hidden="1">
      <c r="A345" s="4">
        <v>11</v>
      </c>
      <c r="B345" s="4" t="s">
        <v>1542</v>
      </c>
      <c r="C345" t="s">
        <v>1543</v>
      </c>
      <c r="D345" s="4">
        <v>2</v>
      </c>
      <c r="E345" s="138"/>
      <c r="F345" s="2">
        <f t="shared" si="15"/>
        <v>1299</v>
      </c>
      <c r="G345" s="137">
        <f t="shared" si="16"/>
        <v>1299</v>
      </c>
      <c r="M345" s="4">
        <v>142</v>
      </c>
      <c r="O345" s="4">
        <v>211</v>
      </c>
      <c r="Q345" s="4">
        <v>18</v>
      </c>
      <c r="BG345" s="4">
        <v>44</v>
      </c>
      <c r="BL345" s="4">
        <v>15</v>
      </c>
      <c r="BM345" s="4">
        <v>22</v>
      </c>
      <c r="BN345" s="4">
        <v>32</v>
      </c>
      <c r="BO345" s="4">
        <v>20</v>
      </c>
      <c r="BR345" s="4">
        <v>3</v>
      </c>
      <c r="CT345" s="4">
        <v>28</v>
      </c>
      <c r="CX345" s="4">
        <v>18</v>
      </c>
      <c r="CY345" s="4">
        <v>42</v>
      </c>
      <c r="CZ345" s="4">
        <v>8</v>
      </c>
      <c r="DA345" s="4">
        <v>9</v>
      </c>
      <c r="DC345" s="4">
        <v>10</v>
      </c>
      <c r="DD345" s="4">
        <v>4</v>
      </c>
      <c r="DE345" s="4">
        <v>2</v>
      </c>
      <c r="EJ345" s="4">
        <v>36</v>
      </c>
      <c r="EL345" s="4">
        <v>28</v>
      </c>
      <c r="EM345" s="4">
        <v>14</v>
      </c>
      <c r="EN345" s="4">
        <v>35</v>
      </c>
      <c r="EO345" s="4">
        <v>17</v>
      </c>
      <c r="FR345" s="4">
        <v>39</v>
      </c>
      <c r="FT345" s="4">
        <v>50</v>
      </c>
      <c r="FU345" s="4">
        <v>43</v>
      </c>
      <c r="FV345" s="4">
        <v>26</v>
      </c>
      <c r="FW345" s="4">
        <v>38</v>
      </c>
      <c r="FY345" s="4">
        <v>17</v>
      </c>
      <c r="FZ345" s="4">
        <v>1</v>
      </c>
      <c r="GB345" s="4">
        <v>7</v>
      </c>
      <c r="HA345" s="4">
        <v>18</v>
      </c>
      <c r="HC345" s="4">
        <v>42</v>
      </c>
      <c r="HD345" s="4">
        <v>19</v>
      </c>
      <c r="HJ345" s="4">
        <v>15</v>
      </c>
      <c r="IC345" s="4">
        <v>66</v>
      </c>
      <c r="ID345" s="4">
        <v>10</v>
      </c>
      <c r="IF345" s="4">
        <v>9</v>
      </c>
      <c r="IG345" s="4">
        <v>23</v>
      </c>
      <c r="IZ345" s="4">
        <v>14</v>
      </c>
      <c r="JB345" s="4">
        <v>22</v>
      </c>
      <c r="JC345" s="4">
        <v>23</v>
      </c>
      <c r="JD345" s="4">
        <v>18</v>
      </c>
      <c r="JE345" s="4">
        <v>22</v>
      </c>
      <c r="JF345" s="4">
        <v>11</v>
      </c>
      <c r="JG345" s="4">
        <v>8</v>
      </c>
    </row>
    <row r="346" spans="1:267" hidden="1">
      <c r="A346" s="4">
        <v>11</v>
      </c>
      <c r="B346" s="4" t="s">
        <v>1544</v>
      </c>
      <c r="C346" t="s">
        <v>1545</v>
      </c>
      <c r="D346" s="4">
        <v>2</v>
      </c>
      <c r="E346" s="138"/>
      <c r="F346" s="2">
        <f t="shared" si="15"/>
        <v>11</v>
      </c>
      <c r="G346" s="137">
        <f t="shared" si="16"/>
        <v>11</v>
      </c>
      <c r="M346" s="4">
        <v>4</v>
      </c>
      <c r="Q346" s="4">
        <v>1</v>
      </c>
      <c r="BM346" s="4">
        <v>1</v>
      </c>
      <c r="CY346" s="4">
        <v>1</v>
      </c>
      <c r="FY346" s="4">
        <v>1</v>
      </c>
      <c r="IC346" s="4">
        <v>1</v>
      </c>
      <c r="IZ346" s="4">
        <v>2</v>
      </c>
    </row>
    <row r="347" spans="1:267" hidden="1">
      <c r="A347" s="4">
        <v>11</v>
      </c>
      <c r="B347" s="4" t="s">
        <v>1546</v>
      </c>
      <c r="C347" t="s">
        <v>1547</v>
      </c>
      <c r="D347" s="4">
        <v>2</v>
      </c>
      <c r="E347" s="138"/>
      <c r="F347" s="2">
        <f t="shared" si="15"/>
        <v>23079</v>
      </c>
      <c r="G347" s="137">
        <f t="shared" si="16"/>
        <v>23079</v>
      </c>
      <c r="M347" s="4">
        <v>1309</v>
      </c>
      <c r="O347" s="4">
        <v>1273</v>
      </c>
      <c r="Q347" s="4">
        <v>338</v>
      </c>
      <c r="BG347" s="4">
        <v>421</v>
      </c>
      <c r="BL347" s="4">
        <v>769</v>
      </c>
      <c r="BM347" s="4">
        <v>223</v>
      </c>
      <c r="BN347" s="4">
        <v>418</v>
      </c>
      <c r="BO347" s="4">
        <v>316</v>
      </c>
      <c r="BR347" s="4">
        <v>177</v>
      </c>
      <c r="CT347" s="4">
        <v>1006</v>
      </c>
      <c r="CX347" s="4">
        <v>889</v>
      </c>
      <c r="CY347" s="4">
        <v>777</v>
      </c>
      <c r="CZ347" s="4">
        <v>302</v>
      </c>
      <c r="DA347" s="4">
        <v>659</v>
      </c>
      <c r="DC347" s="4">
        <v>609</v>
      </c>
      <c r="DD347" s="4">
        <v>405</v>
      </c>
      <c r="DE347" s="4">
        <v>124</v>
      </c>
      <c r="EJ347" s="4">
        <v>489</v>
      </c>
      <c r="EL347" s="4">
        <v>491</v>
      </c>
      <c r="EM347" s="4">
        <v>252</v>
      </c>
      <c r="EN347" s="4">
        <v>709</v>
      </c>
      <c r="EO347" s="4">
        <v>322</v>
      </c>
      <c r="FR347" s="4">
        <v>1472</v>
      </c>
      <c r="FT347" s="4">
        <v>226</v>
      </c>
      <c r="FU347" s="4">
        <v>342</v>
      </c>
      <c r="FV347" s="4">
        <v>408</v>
      </c>
      <c r="FW347" s="4">
        <v>684</v>
      </c>
      <c r="FY347" s="4">
        <v>567</v>
      </c>
      <c r="FZ347" s="4">
        <v>127</v>
      </c>
      <c r="GB347" s="4">
        <v>768</v>
      </c>
      <c r="HA347" s="4">
        <v>992</v>
      </c>
      <c r="HC347" s="4">
        <v>477</v>
      </c>
      <c r="HD347" s="4">
        <v>418</v>
      </c>
      <c r="HJ347" s="4">
        <v>143</v>
      </c>
      <c r="IC347" s="4">
        <v>640</v>
      </c>
      <c r="ID347" s="4">
        <v>350</v>
      </c>
      <c r="IE347" s="4">
        <v>3</v>
      </c>
      <c r="IF347" s="4">
        <v>335</v>
      </c>
      <c r="IG347" s="4">
        <v>428</v>
      </c>
      <c r="IZ347" s="4">
        <v>377</v>
      </c>
      <c r="JB347" s="4">
        <v>355</v>
      </c>
      <c r="JC347" s="4">
        <v>228</v>
      </c>
      <c r="JD347" s="4">
        <v>494</v>
      </c>
      <c r="JE347" s="4">
        <v>463</v>
      </c>
      <c r="JF347" s="4">
        <v>254</v>
      </c>
      <c r="JG347" s="4">
        <v>250</v>
      </c>
    </row>
    <row r="348" spans="1:267" hidden="1">
      <c r="A348" s="4">
        <v>11</v>
      </c>
      <c r="B348" s="4" t="s">
        <v>1548</v>
      </c>
      <c r="C348" t="s">
        <v>1549</v>
      </c>
      <c r="D348" s="4">
        <v>2</v>
      </c>
      <c r="E348" s="138"/>
      <c r="F348" s="2">
        <f t="shared" si="15"/>
        <v>1828</v>
      </c>
      <c r="G348" s="137">
        <f t="shared" si="16"/>
        <v>1828</v>
      </c>
      <c r="M348" s="4">
        <v>43</v>
      </c>
      <c r="O348" s="4">
        <v>8</v>
      </c>
      <c r="Q348" s="4">
        <v>7</v>
      </c>
      <c r="T348" s="4">
        <v>8</v>
      </c>
      <c r="BG348" s="4">
        <v>3</v>
      </c>
      <c r="BL348" s="4">
        <v>23</v>
      </c>
      <c r="BM348" s="4">
        <v>37</v>
      </c>
      <c r="BN348" s="4">
        <v>27</v>
      </c>
      <c r="BO348" s="4">
        <v>13</v>
      </c>
      <c r="BR348" s="4">
        <v>66</v>
      </c>
      <c r="CT348" s="4">
        <v>105</v>
      </c>
      <c r="CX348" s="4">
        <v>48</v>
      </c>
      <c r="CY348" s="4">
        <v>26</v>
      </c>
      <c r="CZ348" s="4">
        <v>31</v>
      </c>
      <c r="DA348" s="4">
        <v>22</v>
      </c>
      <c r="DC348" s="4">
        <v>53</v>
      </c>
      <c r="DD348" s="4">
        <v>79</v>
      </c>
      <c r="DE348" s="4">
        <v>4</v>
      </c>
      <c r="EJ348" s="4">
        <v>95</v>
      </c>
      <c r="EL348" s="4">
        <v>27</v>
      </c>
      <c r="EM348" s="4">
        <v>14</v>
      </c>
      <c r="EN348" s="4">
        <v>76</v>
      </c>
      <c r="EO348" s="4">
        <v>9</v>
      </c>
      <c r="FR348" s="4">
        <v>108</v>
      </c>
      <c r="FT348" s="4">
        <v>34</v>
      </c>
      <c r="FU348" s="4">
        <v>6</v>
      </c>
      <c r="FV348" s="4">
        <v>32</v>
      </c>
      <c r="FW348" s="4">
        <v>34</v>
      </c>
      <c r="FY348" s="4">
        <v>82</v>
      </c>
      <c r="FZ348" s="4">
        <v>39</v>
      </c>
      <c r="GB348" s="4">
        <v>43</v>
      </c>
      <c r="HA348" s="4">
        <v>15</v>
      </c>
      <c r="HC348" s="4">
        <v>81</v>
      </c>
      <c r="HD348" s="4">
        <v>121</v>
      </c>
      <c r="HJ348" s="4">
        <v>28</v>
      </c>
      <c r="IC348" s="4">
        <v>50</v>
      </c>
      <c r="ID348" s="4">
        <v>6</v>
      </c>
      <c r="IE348" s="4">
        <v>1</v>
      </c>
      <c r="IF348" s="4">
        <v>68</v>
      </c>
      <c r="IG348" s="4">
        <v>53</v>
      </c>
      <c r="IZ348" s="4">
        <v>51</v>
      </c>
      <c r="JB348" s="4">
        <v>11</v>
      </c>
      <c r="JC348" s="4">
        <v>28</v>
      </c>
      <c r="JD348" s="4">
        <v>32</v>
      </c>
      <c r="JE348" s="4">
        <v>24</v>
      </c>
      <c r="JF348" s="4">
        <v>38</v>
      </c>
      <c r="JG348" s="4">
        <v>19</v>
      </c>
    </row>
    <row r="349" spans="1:267" hidden="1">
      <c r="A349" s="4">
        <v>11</v>
      </c>
      <c r="B349" s="4" t="s">
        <v>1550</v>
      </c>
      <c r="C349" t="s">
        <v>1551</v>
      </c>
      <c r="D349" s="4">
        <v>2</v>
      </c>
      <c r="E349" s="138"/>
      <c r="F349" s="2">
        <f t="shared" si="15"/>
        <v>1795</v>
      </c>
      <c r="G349" s="137">
        <f t="shared" si="16"/>
        <v>1795</v>
      </c>
      <c r="M349" s="4">
        <v>47</v>
      </c>
      <c r="O349" s="4">
        <v>20</v>
      </c>
      <c r="Q349" s="4">
        <v>18</v>
      </c>
      <c r="BG349" s="4">
        <v>24</v>
      </c>
      <c r="BL349" s="4">
        <v>29</v>
      </c>
      <c r="BM349" s="4">
        <v>47</v>
      </c>
      <c r="BN349" s="4">
        <v>30</v>
      </c>
      <c r="BO349" s="4">
        <v>29</v>
      </c>
      <c r="BR349" s="4">
        <v>29</v>
      </c>
      <c r="CT349" s="4">
        <v>139</v>
      </c>
      <c r="CX349" s="4">
        <v>16</v>
      </c>
      <c r="CY349" s="4">
        <v>30</v>
      </c>
      <c r="CZ349" s="4">
        <v>9</v>
      </c>
      <c r="DA349" s="4">
        <v>11</v>
      </c>
      <c r="DC349" s="4">
        <v>146</v>
      </c>
      <c r="DD349" s="4">
        <v>80</v>
      </c>
      <c r="DE349" s="4">
        <v>7</v>
      </c>
      <c r="EJ349" s="4">
        <v>129</v>
      </c>
      <c r="EL349" s="4">
        <v>22</v>
      </c>
      <c r="EM349" s="4">
        <v>24</v>
      </c>
      <c r="EN349" s="4">
        <v>61</v>
      </c>
      <c r="EO349" s="4">
        <v>8</v>
      </c>
      <c r="FR349" s="4">
        <v>109</v>
      </c>
      <c r="FT349" s="4">
        <v>27</v>
      </c>
      <c r="FU349" s="4">
        <v>6</v>
      </c>
      <c r="FV349" s="4">
        <v>19</v>
      </c>
      <c r="FW349" s="4">
        <v>45</v>
      </c>
      <c r="FY349" s="4">
        <v>101</v>
      </c>
      <c r="FZ349" s="4">
        <v>20</v>
      </c>
      <c r="GB349" s="4">
        <v>109</v>
      </c>
      <c r="HA349" s="4">
        <v>77</v>
      </c>
      <c r="HC349" s="4">
        <v>78</v>
      </c>
      <c r="HD349" s="4">
        <v>83</v>
      </c>
      <c r="HJ349" s="4">
        <v>5</v>
      </c>
      <c r="IC349" s="4">
        <v>33</v>
      </c>
      <c r="ID349" s="4">
        <v>1</v>
      </c>
      <c r="IF349" s="4">
        <v>33</v>
      </c>
      <c r="IG349" s="4">
        <v>10</v>
      </c>
      <c r="IZ349" s="4">
        <v>47</v>
      </c>
      <c r="JB349" s="4">
        <v>1</v>
      </c>
      <c r="JC349" s="4">
        <v>11</v>
      </c>
      <c r="JD349" s="4">
        <v>3</v>
      </c>
      <c r="JE349" s="4">
        <v>14</v>
      </c>
      <c r="JF349" s="4">
        <v>5</v>
      </c>
      <c r="JG349" s="4">
        <v>3</v>
      </c>
    </row>
    <row r="350" spans="1:267" hidden="1">
      <c r="A350" s="4">
        <v>11</v>
      </c>
      <c r="B350" s="4" t="s">
        <v>1552</v>
      </c>
      <c r="C350" t="s">
        <v>1553</v>
      </c>
      <c r="D350" s="4">
        <v>2</v>
      </c>
      <c r="E350" s="138"/>
      <c r="F350" s="2">
        <f t="shared" si="15"/>
        <v>1069</v>
      </c>
      <c r="G350" s="137">
        <f t="shared" si="16"/>
        <v>1069</v>
      </c>
      <c r="M350" s="4">
        <v>49</v>
      </c>
      <c r="O350" s="4">
        <v>21</v>
      </c>
      <c r="Q350" s="4">
        <v>3</v>
      </c>
      <c r="BG350" s="4">
        <v>20</v>
      </c>
      <c r="BJ350" s="4">
        <v>1</v>
      </c>
      <c r="BL350" s="4">
        <v>11</v>
      </c>
      <c r="BM350" s="4">
        <v>5</v>
      </c>
      <c r="BN350" s="4">
        <v>4</v>
      </c>
      <c r="BO350" s="4">
        <v>33</v>
      </c>
      <c r="BR350" s="4">
        <v>8</v>
      </c>
      <c r="CT350" s="4">
        <v>195</v>
      </c>
      <c r="CX350" s="4">
        <v>65</v>
      </c>
      <c r="CY350" s="4">
        <v>60</v>
      </c>
      <c r="CZ350" s="4">
        <v>9</v>
      </c>
      <c r="DA350" s="4">
        <v>5</v>
      </c>
      <c r="DC350" s="4">
        <v>27</v>
      </c>
      <c r="DD350" s="4">
        <v>5</v>
      </c>
      <c r="DE350" s="4">
        <v>7</v>
      </c>
      <c r="EJ350" s="4">
        <v>47</v>
      </c>
      <c r="EL350" s="4">
        <v>37</v>
      </c>
      <c r="EM350" s="4">
        <v>19</v>
      </c>
      <c r="EN350" s="4">
        <v>32</v>
      </c>
      <c r="EO350" s="4">
        <v>1</v>
      </c>
      <c r="FR350" s="4">
        <v>83</v>
      </c>
      <c r="FT350" s="4">
        <v>10</v>
      </c>
      <c r="FU350" s="4">
        <v>16</v>
      </c>
      <c r="FV350" s="4">
        <v>11</v>
      </c>
      <c r="FW350" s="4">
        <v>23</v>
      </c>
      <c r="FY350" s="4">
        <v>17</v>
      </c>
      <c r="FZ350" s="4">
        <v>3</v>
      </c>
      <c r="GB350" s="4">
        <v>21</v>
      </c>
      <c r="HA350" s="4">
        <v>17</v>
      </c>
      <c r="HC350" s="4">
        <v>29</v>
      </c>
      <c r="HD350" s="4">
        <v>17</v>
      </c>
      <c r="HJ350" s="4">
        <v>1</v>
      </c>
      <c r="IC350" s="4">
        <v>34</v>
      </c>
      <c r="ID350" s="4">
        <v>12</v>
      </c>
      <c r="IF350" s="4">
        <v>4</v>
      </c>
      <c r="IG350" s="4">
        <v>3</v>
      </c>
      <c r="IZ350" s="4">
        <v>20</v>
      </c>
      <c r="JB350" s="4">
        <v>31</v>
      </c>
      <c r="JC350" s="4">
        <v>15</v>
      </c>
      <c r="JD350" s="4">
        <v>21</v>
      </c>
      <c r="JE350" s="4">
        <v>11</v>
      </c>
      <c r="JF350" s="4">
        <v>4</v>
      </c>
      <c r="JG350" s="4">
        <v>2</v>
      </c>
    </row>
    <row r="351" spans="1:267" hidden="1">
      <c r="A351" s="4">
        <v>11</v>
      </c>
      <c r="B351" s="4" t="s">
        <v>1554</v>
      </c>
      <c r="C351" t="s">
        <v>1555</v>
      </c>
      <c r="D351" s="4">
        <v>2</v>
      </c>
      <c r="E351" s="138"/>
      <c r="F351" s="2">
        <f t="shared" si="15"/>
        <v>1400</v>
      </c>
      <c r="G351" s="137">
        <f t="shared" si="16"/>
        <v>1400</v>
      </c>
      <c r="M351" s="4">
        <v>171</v>
      </c>
      <c r="O351" s="4">
        <v>35</v>
      </c>
      <c r="Q351" s="4">
        <v>5</v>
      </c>
      <c r="T351" s="4">
        <v>3</v>
      </c>
      <c r="BG351" s="4">
        <v>7</v>
      </c>
      <c r="BL351" s="4">
        <v>18</v>
      </c>
      <c r="BM351" s="4">
        <v>14</v>
      </c>
      <c r="BN351" s="4">
        <v>22</v>
      </c>
      <c r="BO351" s="4">
        <v>22</v>
      </c>
      <c r="BR351" s="4">
        <v>7</v>
      </c>
      <c r="BS351" s="4">
        <v>3</v>
      </c>
      <c r="CT351" s="4">
        <v>98</v>
      </c>
      <c r="CX351" s="4">
        <v>80</v>
      </c>
      <c r="CY351" s="4">
        <v>64</v>
      </c>
      <c r="CZ351" s="4">
        <v>21</v>
      </c>
      <c r="DA351" s="4">
        <v>23</v>
      </c>
      <c r="DC351" s="4">
        <v>29</v>
      </c>
      <c r="DD351" s="4">
        <v>23</v>
      </c>
      <c r="DE351" s="4">
        <v>10</v>
      </c>
      <c r="EJ351" s="4">
        <v>21</v>
      </c>
      <c r="EL351" s="4">
        <v>33</v>
      </c>
      <c r="EM351" s="4">
        <v>31</v>
      </c>
      <c r="EN351" s="4">
        <v>45</v>
      </c>
      <c r="FR351" s="4">
        <v>130</v>
      </c>
      <c r="FT351" s="4">
        <v>9</v>
      </c>
      <c r="FU351" s="4">
        <v>5</v>
      </c>
      <c r="FV351" s="4">
        <v>59</v>
      </c>
      <c r="FW351" s="4">
        <v>18</v>
      </c>
      <c r="FY351" s="4">
        <v>38</v>
      </c>
      <c r="FZ351" s="4">
        <v>1</v>
      </c>
      <c r="GB351" s="4">
        <v>26</v>
      </c>
      <c r="HA351" s="4">
        <v>34</v>
      </c>
      <c r="HC351" s="4">
        <v>36</v>
      </c>
      <c r="HD351" s="4">
        <v>33</v>
      </c>
      <c r="HJ351" s="4">
        <v>9</v>
      </c>
      <c r="IC351" s="4">
        <v>33</v>
      </c>
      <c r="ID351" s="4">
        <v>14</v>
      </c>
      <c r="IF351" s="4">
        <v>32</v>
      </c>
      <c r="IG351" s="4">
        <v>22</v>
      </c>
      <c r="IZ351" s="4">
        <v>17</v>
      </c>
      <c r="JB351" s="4">
        <v>8</v>
      </c>
      <c r="JC351" s="4">
        <v>19</v>
      </c>
      <c r="JD351" s="4">
        <v>27</v>
      </c>
      <c r="JE351" s="4">
        <v>12</v>
      </c>
      <c r="JF351" s="4">
        <v>14</v>
      </c>
      <c r="JG351" s="4">
        <v>19</v>
      </c>
    </row>
    <row r="352" spans="1:267" hidden="1">
      <c r="A352" s="4">
        <v>11</v>
      </c>
      <c r="B352" s="4" t="s">
        <v>1556</v>
      </c>
      <c r="C352" t="s">
        <v>1557</v>
      </c>
      <c r="D352" s="4">
        <v>2</v>
      </c>
      <c r="E352" s="138"/>
      <c r="F352" s="2">
        <f t="shared" si="15"/>
        <v>111</v>
      </c>
      <c r="G352" s="137">
        <f t="shared" si="16"/>
        <v>111</v>
      </c>
      <c r="M352" s="4">
        <v>11</v>
      </c>
      <c r="O352" s="4">
        <v>3</v>
      </c>
      <c r="Q352" s="4">
        <v>2</v>
      </c>
      <c r="BG352" s="4">
        <v>6</v>
      </c>
      <c r="BL352" s="4">
        <v>4</v>
      </c>
      <c r="BO352" s="4">
        <v>1</v>
      </c>
      <c r="CT352" s="4">
        <v>11</v>
      </c>
      <c r="CX352" s="4">
        <v>4</v>
      </c>
      <c r="CY352" s="4">
        <v>1</v>
      </c>
      <c r="DA352" s="4">
        <v>1</v>
      </c>
      <c r="DC352" s="4">
        <v>4</v>
      </c>
      <c r="DD352" s="4">
        <v>6</v>
      </c>
      <c r="DE352" s="4">
        <v>1</v>
      </c>
      <c r="EJ352" s="4">
        <v>1</v>
      </c>
      <c r="EL352" s="4">
        <v>4</v>
      </c>
      <c r="EM352" s="4">
        <v>2</v>
      </c>
      <c r="FR352" s="4">
        <v>12</v>
      </c>
      <c r="FU352" s="4">
        <v>2</v>
      </c>
      <c r="FV352" s="4">
        <v>1</v>
      </c>
      <c r="HA352" s="4">
        <v>1</v>
      </c>
      <c r="HC352" s="4">
        <v>3</v>
      </c>
      <c r="HD352" s="4">
        <v>3</v>
      </c>
      <c r="IC352" s="4">
        <v>8</v>
      </c>
      <c r="ID352" s="4">
        <v>1</v>
      </c>
      <c r="IG352" s="4">
        <v>2</v>
      </c>
      <c r="IZ352" s="4">
        <v>3</v>
      </c>
      <c r="JB352" s="4">
        <v>4</v>
      </c>
      <c r="JC352" s="4">
        <v>2</v>
      </c>
      <c r="JD352" s="4">
        <v>1</v>
      </c>
      <c r="JE352" s="4">
        <v>5</v>
      </c>
      <c r="JF352" s="4">
        <v>1</v>
      </c>
    </row>
    <row r="353" spans="1:273">
      <c r="A353" s="4">
        <v>11</v>
      </c>
      <c r="B353" s="4" t="s">
        <v>1558</v>
      </c>
      <c r="C353" t="s">
        <v>1559</v>
      </c>
      <c r="D353" s="4">
        <v>1</v>
      </c>
      <c r="E353" s="138"/>
      <c r="F353" s="2">
        <f t="shared" si="15"/>
        <v>1223</v>
      </c>
      <c r="G353" s="137">
        <f t="shared" si="16"/>
        <v>1223</v>
      </c>
      <c r="M353" s="4">
        <v>7</v>
      </c>
      <c r="O353" s="4">
        <v>3</v>
      </c>
      <c r="Q353" s="4">
        <v>6</v>
      </c>
      <c r="T353" s="4">
        <v>21</v>
      </c>
      <c r="BG353" s="4">
        <v>3</v>
      </c>
      <c r="BL353" s="4">
        <v>45</v>
      </c>
      <c r="BM353" s="4">
        <v>22</v>
      </c>
      <c r="BN353" s="4">
        <v>104</v>
      </c>
      <c r="BO353" s="4">
        <v>24</v>
      </c>
      <c r="BR353" s="4">
        <v>27</v>
      </c>
      <c r="BS353" s="4">
        <v>14</v>
      </c>
      <c r="CT353" s="4">
        <v>50</v>
      </c>
      <c r="CX353" s="4">
        <v>103</v>
      </c>
      <c r="CY353" s="4">
        <v>3</v>
      </c>
      <c r="CZ353" s="4">
        <v>45</v>
      </c>
      <c r="DA353" s="4">
        <v>26</v>
      </c>
      <c r="DC353" s="4">
        <v>59</v>
      </c>
      <c r="DD353" s="4">
        <v>21</v>
      </c>
      <c r="DE353" s="4">
        <v>38</v>
      </c>
      <c r="EJ353" s="4">
        <v>26</v>
      </c>
      <c r="EL353" s="4">
        <v>21</v>
      </c>
      <c r="EM353" s="4">
        <v>59</v>
      </c>
      <c r="EN353" s="4">
        <v>57</v>
      </c>
      <c r="EO353" s="4">
        <v>1</v>
      </c>
      <c r="EQ353" s="4">
        <v>1</v>
      </c>
      <c r="ET353" s="4">
        <v>1</v>
      </c>
      <c r="FR353" s="4">
        <v>6</v>
      </c>
      <c r="FT353" s="4">
        <v>3</v>
      </c>
      <c r="FU353" s="4">
        <v>7</v>
      </c>
      <c r="FV353" s="4">
        <v>17</v>
      </c>
      <c r="FY353" s="4">
        <v>56</v>
      </c>
      <c r="FZ353" s="4">
        <v>4</v>
      </c>
      <c r="GB353" s="4">
        <v>1</v>
      </c>
      <c r="HA353" s="4">
        <v>9</v>
      </c>
      <c r="HC353" s="4">
        <v>11</v>
      </c>
      <c r="HD353" s="4">
        <v>13</v>
      </c>
      <c r="IC353" s="4">
        <v>16</v>
      </c>
      <c r="ID353" s="4">
        <v>39</v>
      </c>
      <c r="IE353" s="4">
        <v>37</v>
      </c>
      <c r="IF353" s="4">
        <v>13</v>
      </c>
      <c r="IG353" s="4">
        <v>8</v>
      </c>
      <c r="IZ353" s="4">
        <v>24</v>
      </c>
      <c r="JB353" s="4">
        <v>12</v>
      </c>
      <c r="JC353" s="4">
        <v>28</v>
      </c>
      <c r="JD353" s="4">
        <v>84</v>
      </c>
      <c r="JE353" s="4">
        <v>7</v>
      </c>
      <c r="JF353" s="4">
        <v>41</v>
      </c>
    </row>
    <row r="354" spans="1:273">
      <c r="A354" s="4">
        <v>11</v>
      </c>
      <c r="B354" s="4" t="s">
        <v>1560</v>
      </c>
      <c r="C354" t="s">
        <v>1561</v>
      </c>
      <c r="D354" s="4">
        <v>1</v>
      </c>
      <c r="E354" s="138"/>
      <c r="F354" s="2">
        <f t="shared" si="15"/>
        <v>883</v>
      </c>
      <c r="G354" s="137">
        <f t="shared" si="16"/>
        <v>883</v>
      </c>
      <c r="M354" s="4">
        <v>166</v>
      </c>
      <c r="O354" s="4">
        <v>145</v>
      </c>
      <c r="Q354" s="4">
        <v>11</v>
      </c>
      <c r="AH354" s="4">
        <v>27</v>
      </c>
      <c r="BG354" s="4">
        <v>66</v>
      </c>
      <c r="BL354" s="4">
        <v>6</v>
      </c>
      <c r="BM354" s="4">
        <v>3</v>
      </c>
      <c r="BO354" s="4">
        <v>19</v>
      </c>
      <c r="CD354" s="4">
        <v>1</v>
      </c>
      <c r="CT354" s="4">
        <v>41</v>
      </c>
      <c r="CX354" s="4">
        <v>23</v>
      </c>
      <c r="CY354" s="4">
        <v>33</v>
      </c>
      <c r="DA354" s="4">
        <v>30</v>
      </c>
      <c r="EJ354" s="4">
        <v>66</v>
      </c>
      <c r="FR354" s="4">
        <v>17</v>
      </c>
      <c r="FT354" s="4">
        <v>11</v>
      </c>
      <c r="FU354" s="4">
        <v>17</v>
      </c>
      <c r="FY354" s="4">
        <v>1</v>
      </c>
      <c r="GB354" s="4">
        <v>6</v>
      </c>
      <c r="HA354" s="4">
        <v>47</v>
      </c>
      <c r="IF354" s="4">
        <v>23</v>
      </c>
      <c r="IZ354" s="4">
        <v>44</v>
      </c>
      <c r="JB354" s="4">
        <v>57</v>
      </c>
      <c r="JL354" s="4">
        <v>23</v>
      </c>
    </row>
    <row r="355" spans="1:273" hidden="1">
      <c r="A355" s="4">
        <v>11</v>
      </c>
      <c r="B355" s="4" t="s">
        <v>1562</v>
      </c>
      <c r="C355" t="s">
        <v>1563</v>
      </c>
      <c r="D355" s="4">
        <v>4</v>
      </c>
      <c r="E355" s="138"/>
      <c r="F355" s="2">
        <f t="shared" si="15"/>
        <v>65</v>
      </c>
      <c r="G355" s="137">
        <f t="shared" si="16"/>
        <v>65</v>
      </c>
      <c r="M355" s="4">
        <v>39</v>
      </c>
      <c r="O355" s="4">
        <v>16</v>
      </c>
      <c r="BL355" s="4">
        <v>1</v>
      </c>
      <c r="CT355" s="4">
        <v>2</v>
      </c>
      <c r="CX355" s="4">
        <v>2</v>
      </c>
      <c r="FR355" s="4">
        <v>5</v>
      </c>
    </row>
    <row r="356" spans="1:273" hidden="1">
      <c r="A356" s="4">
        <v>12</v>
      </c>
      <c r="B356" s="4" t="s">
        <v>1564</v>
      </c>
      <c r="C356" t="s">
        <v>1565</v>
      </c>
      <c r="D356" s="4">
        <v>3</v>
      </c>
      <c r="E356" s="138">
        <v>57</v>
      </c>
      <c r="F356" s="2">
        <f t="shared" si="15"/>
        <v>114</v>
      </c>
      <c r="G356" s="137">
        <f t="shared" si="16"/>
        <v>57</v>
      </c>
      <c r="BG356" s="4">
        <v>6</v>
      </c>
      <c r="EJ356" s="4">
        <v>6</v>
      </c>
      <c r="EL356" s="4">
        <v>39</v>
      </c>
      <c r="JG356" s="4">
        <v>6</v>
      </c>
    </row>
    <row r="357" spans="1:273" hidden="1">
      <c r="A357" s="4">
        <v>12</v>
      </c>
      <c r="B357" s="4" t="s">
        <v>1566</v>
      </c>
      <c r="C357" t="s">
        <v>1567</v>
      </c>
      <c r="D357" s="4">
        <v>3</v>
      </c>
      <c r="E357" s="138">
        <v>135</v>
      </c>
      <c r="F357" s="2">
        <f t="shared" si="15"/>
        <v>270</v>
      </c>
      <c r="G357" s="137">
        <f t="shared" si="16"/>
        <v>135</v>
      </c>
      <c r="BG357" s="4">
        <v>12</v>
      </c>
      <c r="EJ357" s="4">
        <v>12</v>
      </c>
      <c r="EL357" s="4">
        <v>72</v>
      </c>
      <c r="JB357" s="4">
        <v>15</v>
      </c>
      <c r="JG357" s="4">
        <v>24</v>
      </c>
    </row>
    <row r="358" spans="1:273" hidden="1">
      <c r="A358" s="4">
        <v>12</v>
      </c>
      <c r="B358" s="4" t="s">
        <v>1568</v>
      </c>
      <c r="C358" t="s">
        <v>1569</v>
      </c>
      <c r="D358" s="4">
        <v>3</v>
      </c>
      <c r="E358" s="138">
        <v>30</v>
      </c>
      <c r="F358" s="2">
        <f t="shared" si="15"/>
        <v>60</v>
      </c>
      <c r="G358" s="137">
        <f t="shared" si="16"/>
        <v>30</v>
      </c>
      <c r="BG358" s="4">
        <v>3</v>
      </c>
      <c r="EJ358" s="4">
        <v>3</v>
      </c>
      <c r="EL358" s="4">
        <v>21</v>
      </c>
      <c r="JG358" s="4">
        <v>3</v>
      </c>
    </row>
    <row r="359" spans="1:273" hidden="1">
      <c r="A359" s="4">
        <v>12</v>
      </c>
      <c r="B359" s="4" t="s">
        <v>1570</v>
      </c>
      <c r="C359" t="s">
        <v>1571</v>
      </c>
      <c r="D359" s="4">
        <v>3</v>
      </c>
      <c r="E359" s="138">
        <v>3</v>
      </c>
      <c r="F359" s="2">
        <f t="shared" si="15"/>
        <v>6</v>
      </c>
      <c r="G359" s="137">
        <f t="shared" si="16"/>
        <v>3</v>
      </c>
      <c r="M359" s="4">
        <v>3</v>
      </c>
    </row>
    <row r="360" spans="1:273" hidden="1">
      <c r="A360" s="4">
        <v>12</v>
      </c>
      <c r="B360" s="4" t="s">
        <v>1572</v>
      </c>
      <c r="C360" t="s">
        <v>1573</v>
      </c>
      <c r="D360" s="4">
        <v>2</v>
      </c>
      <c r="E360" s="138"/>
      <c r="F360" s="2">
        <f t="shared" si="15"/>
        <v>1</v>
      </c>
      <c r="G360" s="137">
        <f t="shared" si="16"/>
        <v>1</v>
      </c>
      <c r="FT360" s="4">
        <v>1</v>
      </c>
    </row>
    <row r="361" spans="1:273" hidden="1">
      <c r="A361" s="4">
        <v>12</v>
      </c>
      <c r="B361" s="4" t="s">
        <v>1574</v>
      </c>
      <c r="C361" t="s">
        <v>1575</v>
      </c>
      <c r="D361" s="4">
        <v>3</v>
      </c>
      <c r="E361" s="138"/>
      <c r="F361" s="2">
        <f t="shared" si="15"/>
        <v>1407</v>
      </c>
      <c r="G361" s="137">
        <f t="shared" si="16"/>
        <v>1407</v>
      </c>
      <c r="M361" s="4">
        <v>93</v>
      </c>
      <c r="O361" s="4">
        <v>21</v>
      </c>
      <c r="U361" s="4">
        <v>3</v>
      </c>
      <c r="AY361" s="4">
        <v>11</v>
      </c>
      <c r="BG361" s="4">
        <v>42</v>
      </c>
      <c r="BM361" s="4">
        <v>20</v>
      </c>
      <c r="BN361" s="4">
        <v>1</v>
      </c>
      <c r="BO361" s="4">
        <v>3</v>
      </c>
      <c r="BS361" s="4">
        <v>17</v>
      </c>
      <c r="CB361" s="4">
        <v>49</v>
      </c>
      <c r="CT361" s="4">
        <v>16</v>
      </c>
      <c r="CY361" s="4">
        <v>2</v>
      </c>
      <c r="CZ361" s="4">
        <v>25</v>
      </c>
      <c r="DY361" s="4">
        <v>202</v>
      </c>
      <c r="EJ361" s="4">
        <v>1</v>
      </c>
      <c r="EM361" s="4">
        <v>58</v>
      </c>
      <c r="EN361" s="4">
        <v>12</v>
      </c>
      <c r="EO361" s="4">
        <v>5</v>
      </c>
      <c r="FR361" s="4">
        <v>3</v>
      </c>
      <c r="FU361" s="4">
        <v>162</v>
      </c>
      <c r="FV361" s="4">
        <v>55</v>
      </c>
      <c r="FX361" s="4">
        <v>18</v>
      </c>
      <c r="GA361" s="4">
        <v>2</v>
      </c>
      <c r="HA361" s="4">
        <v>145</v>
      </c>
      <c r="HC361" s="4">
        <v>7</v>
      </c>
      <c r="HJ361" s="4">
        <v>1</v>
      </c>
      <c r="IC361" s="4">
        <v>233</v>
      </c>
      <c r="ID361" s="4">
        <v>71</v>
      </c>
      <c r="IG361" s="4">
        <v>5</v>
      </c>
      <c r="IZ361" s="4">
        <v>22</v>
      </c>
      <c r="JB361" s="4">
        <v>23</v>
      </c>
      <c r="JC361" s="4">
        <v>1</v>
      </c>
      <c r="JF361" s="4">
        <v>45</v>
      </c>
      <c r="JG361" s="4">
        <v>33</v>
      </c>
    </row>
    <row r="362" spans="1:273" hidden="1">
      <c r="A362" s="4">
        <v>12</v>
      </c>
      <c r="B362" s="4" t="s">
        <v>1576</v>
      </c>
      <c r="C362" t="s">
        <v>1577</v>
      </c>
      <c r="D362" s="4">
        <v>2</v>
      </c>
      <c r="E362" s="138"/>
      <c r="F362" s="2">
        <f t="shared" si="15"/>
        <v>1109</v>
      </c>
      <c r="G362" s="137">
        <f t="shared" si="16"/>
        <v>1109</v>
      </c>
      <c r="H362" s="3">
        <v>21</v>
      </c>
      <c r="M362" s="4">
        <v>53</v>
      </c>
      <c r="O362" s="4">
        <v>28</v>
      </c>
      <c r="U362" s="4">
        <v>4</v>
      </c>
      <c r="BB362" s="4">
        <v>12</v>
      </c>
      <c r="BG362" s="4">
        <v>61</v>
      </c>
      <c r="BI362" s="4">
        <v>24</v>
      </c>
      <c r="BM362" s="4">
        <v>1</v>
      </c>
      <c r="BO362" s="4">
        <v>3</v>
      </c>
      <c r="BS362" s="4">
        <v>2</v>
      </c>
      <c r="BT362" s="4">
        <v>1</v>
      </c>
      <c r="CT362" s="4">
        <v>110</v>
      </c>
      <c r="CX362" s="4">
        <v>1</v>
      </c>
      <c r="CY362" s="4">
        <v>2</v>
      </c>
      <c r="DA362" s="4">
        <v>9</v>
      </c>
      <c r="DT362" s="4">
        <v>56</v>
      </c>
      <c r="DY362" s="4">
        <v>5</v>
      </c>
      <c r="EJ362" s="4">
        <v>72</v>
      </c>
      <c r="EL362" s="4">
        <v>169</v>
      </c>
      <c r="EM362" s="4">
        <v>5</v>
      </c>
      <c r="EN362" s="4">
        <v>14</v>
      </c>
      <c r="EO362" s="4">
        <v>8</v>
      </c>
      <c r="FR362" s="4">
        <v>7</v>
      </c>
      <c r="FU362" s="4">
        <v>12</v>
      </c>
      <c r="FV362" s="4">
        <v>6</v>
      </c>
      <c r="FX362" s="4">
        <v>1</v>
      </c>
      <c r="FY362" s="4">
        <v>1</v>
      </c>
      <c r="GO362" s="4">
        <v>47</v>
      </c>
      <c r="HA362" s="4">
        <v>42</v>
      </c>
      <c r="HC362" s="4">
        <v>1</v>
      </c>
      <c r="IC362" s="4">
        <v>38</v>
      </c>
      <c r="ID362" s="4">
        <v>1</v>
      </c>
      <c r="IF362" s="4">
        <v>2</v>
      </c>
      <c r="IG362" s="4">
        <v>5</v>
      </c>
      <c r="IT362" s="4">
        <v>10</v>
      </c>
      <c r="IZ362" s="4">
        <v>172</v>
      </c>
      <c r="JB362" s="4">
        <v>20</v>
      </c>
      <c r="JC362" s="4">
        <v>5</v>
      </c>
      <c r="JE362" s="4">
        <v>3</v>
      </c>
      <c r="JG362" s="4">
        <v>73</v>
      </c>
      <c r="JM362" s="4">
        <v>2</v>
      </c>
    </row>
    <row r="363" spans="1:273" hidden="1">
      <c r="A363" s="4">
        <v>12</v>
      </c>
      <c r="B363" s="4" t="s">
        <v>1578</v>
      </c>
      <c r="C363" t="s">
        <v>1579</v>
      </c>
      <c r="D363" s="4">
        <v>3</v>
      </c>
      <c r="E363" s="138"/>
      <c r="F363" s="2">
        <f t="shared" si="15"/>
        <v>122</v>
      </c>
      <c r="G363" s="137">
        <f t="shared" si="16"/>
        <v>122</v>
      </c>
      <c r="H363" s="3">
        <v>1</v>
      </c>
      <c r="BG363" s="4">
        <v>9</v>
      </c>
      <c r="EJ363" s="4">
        <v>3</v>
      </c>
      <c r="EM363" s="4">
        <v>61</v>
      </c>
      <c r="FR363" s="4">
        <v>1</v>
      </c>
      <c r="IZ363" s="4">
        <v>2</v>
      </c>
      <c r="JB363" s="4">
        <v>5</v>
      </c>
      <c r="JF363" s="4">
        <v>40</v>
      </c>
    </row>
    <row r="364" spans="1:273" hidden="1">
      <c r="A364" s="4">
        <v>13</v>
      </c>
      <c r="B364" s="4" t="s">
        <v>1580</v>
      </c>
      <c r="C364" t="s">
        <v>1581</v>
      </c>
      <c r="D364" s="4">
        <v>5</v>
      </c>
      <c r="E364" s="138"/>
      <c r="F364" s="2">
        <f t="shared" si="15"/>
        <v>29</v>
      </c>
      <c r="G364" s="137">
        <f t="shared" si="16"/>
        <v>29</v>
      </c>
      <c r="M364" s="4">
        <v>15</v>
      </c>
      <c r="BG364" s="4">
        <v>2</v>
      </c>
      <c r="EJ364" s="4">
        <v>4</v>
      </c>
      <c r="FR364" s="4">
        <v>2</v>
      </c>
      <c r="HA364" s="4">
        <v>4</v>
      </c>
      <c r="HD364" s="4">
        <v>1</v>
      </c>
      <c r="JG364" s="4">
        <v>1</v>
      </c>
    </row>
    <row r="365" spans="1:273" hidden="1">
      <c r="A365" s="4">
        <v>13</v>
      </c>
      <c r="B365" s="4" t="s">
        <v>1582</v>
      </c>
      <c r="C365" t="s">
        <v>1583</v>
      </c>
      <c r="D365" s="4">
        <v>4</v>
      </c>
      <c r="E365" s="138"/>
      <c r="F365" s="2">
        <f t="shared" si="15"/>
        <v>4</v>
      </c>
      <c r="G365" s="137">
        <f t="shared" si="16"/>
        <v>4</v>
      </c>
      <c r="BG365" s="4">
        <v>1</v>
      </c>
      <c r="HA365" s="4">
        <v>1</v>
      </c>
      <c r="JB365" s="4">
        <v>2</v>
      </c>
    </row>
    <row r="366" spans="1:273" hidden="1">
      <c r="A366" s="4">
        <v>13</v>
      </c>
      <c r="B366" s="4" t="s">
        <v>1584</v>
      </c>
      <c r="C366" t="s">
        <v>1585</v>
      </c>
      <c r="D366" s="4">
        <v>4</v>
      </c>
      <c r="E366" s="138"/>
      <c r="F366" s="2">
        <f t="shared" si="15"/>
        <v>95</v>
      </c>
      <c r="G366" s="137">
        <f t="shared" si="16"/>
        <v>95</v>
      </c>
      <c r="M366" s="4">
        <v>16</v>
      </c>
      <c r="O366" s="4">
        <v>2</v>
      </c>
      <c r="BG366" s="4">
        <v>9</v>
      </c>
      <c r="BL366" s="4">
        <v>5</v>
      </c>
      <c r="BT366" s="4">
        <v>5</v>
      </c>
      <c r="CT366" s="4">
        <v>10</v>
      </c>
      <c r="DD366" s="4">
        <v>10</v>
      </c>
      <c r="EL366" s="4">
        <v>5</v>
      </c>
      <c r="FU366" s="4">
        <v>2</v>
      </c>
      <c r="HA366" s="4">
        <v>11</v>
      </c>
      <c r="IC366" s="4">
        <v>1</v>
      </c>
      <c r="ID366" s="4">
        <v>3</v>
      </c>
      <c r="IZ366" s="4">
        <v>4</v>
      </c>
      <c r="JB366" s="4">
        <v>9</v>
      </c>
      <c r="JE366" s="4">
        <v>3</v>
      </c>
    </row>
    <row r="367" spans="1:273" hidden="1">
      <c r="A367" s="4">
        <v>13</v>
      </c>
      <c r="B367" s="4" t="s">
        <v>1586</v>
      </c>
      <c r="C367" t="s">
        <v>1587</v>
      </c>
      <c r="D367" s="4">
        <v>4</v>
      </c>
      <c r="E367" s="138"/>
      <c r="F367" s="2">
        <f t="shared" si="15"/>
        <v>373</v>
      </c>
      <c r="G367" s="137">
        <f t="shared" si="16"/>
        <v>373</v>
      </c>
      <c r="I367" s="4">
        <v>3</v>
      </c>
      <c r="M367" s="4">
        <v>218</v>
      </c>
      <c r="N367" s="4">
        <v>27</v>
      </c>
      <c r="O367" s="4">
        <v>3</v>
      </c>
      <c r="T367" s="4">
        <v>7</v>
      </c>
      <c r="BG367" s="4">
        <v>18</v>
      </c>
      <c r="BL367" s="4">
        <v>7</v>
      </c>
      <c r="BM367" s="4">
        <v>1</v>
      </c>
      <c r="BO367" s="4">
        <v>1</v>
      </c>
      <c r="BT367" s="4">
        <v>1</v>
      </c>
      <c r="CT367" s="4">
        <v>24</v>
      </c>
      <c r="CX367" s="4">
        <v>2</v>
      </c>
      <c r="CY367" s="4">
        <v>1</v>
      </c>
      <c r="DF367" s="4">
        <v>1</v>
      </c>
      <c r="EJ367" s="4">
        <v>10</v>
      </c>
      <c r="EN367" s="4">
        <v>2</v>
      </c>
      <c r="EO367" s="4">
        <v>4</v>
      </c>
      <c r="FR367" s="4">
        <v>7</v>
      </c>
      <c r="FT367" s="4">
        <v>1</v>
      </c>
      <c r="FU367" s="4">
        <v>1</v>
      </c>
      <c r="FX367" s="4">
        <v>1</v>
      </c>
      <c r="HA367" s="4">
        <v>4</v>
      </c>
      <c r="HD367" s="4">
        <v>3</v>
      </c>
      <c r="IF367" s="4">
        <v>1</v>
      </c>
      <c r="IG367" s="4">
        <v>2</v>
      </c>
      <c r="IZ367" s="4">
        <v>17</v>
      </c>
      <c r="JB367" s="4">
        <v>2</v>
      </c>
      <c r="JC367" s="4">
        <v>2</v>
      </c>
      <c r="JD367" s="4">
        <v>1</v>
      </c>
      <c r="JG367" s="4">
        <v>1</v>
      </c>
    </row>
    <row r="368" spans="1:273" hidden="1">
      <c r="A368" s="4">
        <v>13</v>
      </c>
      <c r="B368" s="4" t="s">
        <v>1588</v>
      </c>
      <c r="C368" t="s">
        <v>1589</v>
      </c>
      <c r="D368" s="4">
        <v>4</v>
      </c>
      <c r="E368" s="138"/>
      <c r="F368" s="2">
        <f t="shared" si="15"/>
        <v>13</v>
      </c>
      <c r="G368" s="137">
        <f t="shared" si="16"/>
        <v>13</v>
      </c>
      <c r="M368" s="4">
        <v>2</v>
      </c>
      <c r="BS368" s="4">
        <v>1</v>
      </c>
      <c r="CT368" s="4">
        <v>1</v>
      </c>
      <c r="CX368" s="4">
        <v>1</v>
      </c>
      <c r="EJ368" s="4">
        <v>1</v>
      </c>
      <c r="EM368" s="4">
        <v>2</v>
      </c>
      <c r="EN368" s="4">
        <v>1</v>
      </c>
      <c r="GA368" s="4">
        <v>1</v>
      </c>
      <c r="HC368" s="4">
        <v>2</v>
      </c>
      <c r="JF368" s="4">
        <v>1</v>
      </c>
    </row>
    <row r="369" spans="1:273" hidden="1">
      <c r="A369" s="4">
        <v>13</v>
      </c>
      <c r="B369" s="4" t="s">
        <v>1590</v>
      </c>
      <c r="C369" t="s">
        <v>1591</v>
      </c>
      <c r="D369" s="4">
        <v>4</v>
      </c>
      <c r="E369" s="138"/>
      <c r="F369" s="2">
        <f t="shared" si="15"/>
        <v>3</v>
      </c>
      <c r="G369" s="137">
        <f t="shared" si="16"/>
        <v>3</v>
      </c>
      <c r="BG369" s="4">
        <v>1</v>
      </c>
      <c r="BL369" s="4">
        <v>1</v>
      </c>
      <c r="EJ369" s="4">
        <v>1</v>
      </c>
    </row>
    <row r="370" spans="1:273" hidden="1">
      <c r="A370" s="4">
        <v>13</v>
      </c>
      <c r="B370" s="4" t="s">
        <v>1592</v>
      </c>
      <c r="C370" t="s">
        <v>1593</v>
      </c>
      <c r="D370" s="4">
        <v>4</v>
      </c>
      <c r="E370" s="138"/>
      <c r="F370" s="2">
        <f t="shared" si="15"/>
        <v>10</v>
      </c>
      <c r="G370" s="137">
        <f t="shared" si="16"/>
        <v>10</v>
      </c>
      <c r="M370" s="4">
        <v>3</v>
      </c>
      <c r="BG370" s="4">
        <v>1</v>
      </c>
      <c r="BL370" s="4">
        <v>1</v>
      </c>
      <c r="JB370" s="4">
        <v>5</v>
      </c>
    </row>
    <row r="371" spans="1:273" hidden="1">
      <c r="A371" s="4">
        <v>13</v>
      </c>
      <c r="B371" s="4" t="s">
        <v>1594</v>
      </c>
      <c r="C371" t="s">
        <v>1595</v>
      </c>
      <c r="D371" s="4">
        <v>4</v>
      </c>
      <c r="E371" s="138"/>
      <c r="F371" s="2">
        <f t="shared" si="15"/>
        <v>1</v>
      </c>
      <c r="G371" s="137">
        <f t="shared" si="16"/>
        <v>1</v>
      </c>
      <c r="O371" s="4">
        <v>1</v>
      </c>
    </row>
    <row r="372" spans="1:273" hidden="1">
      <c r="A372" s="4">
        <v>13</v>
      </c>
      <c r="B372" s="4" t="s">
        <v>1596</v>
      </c>
      <c r="C372" t="s">
        <v>1597</v>
      </c>
      <c r="D372" s="4">
        <v>3</v>
      </c>
      <c r="E372" s="138"/>
      <c r="F372" s="2">
        <f t="shared" si="15"/>
        <v>2</v>
      </c>
      <c r="G372" s="137">
        <f t="shared" si="16"/>
        <v>2</v>
      </c>
      <c r="M372" s="4">
        <v>2</v>
      </c>
    </row>
    <row r="373" spans="1:273" hidden="1">
      <c r="A373" s="4">
        <v>13</v>
      </c>
      <c r="B373" s="4" t="s">
        <v>1598</v>
      </c>
      <c r="C373" t="s">
        <v>1599</v>
      </c>
      <c r="D373" s="4">
        <v>2</v>
      </c>
      <c r="E373" s="138">
        <v>18</v>
      </c>
      <c r="F373" s="2">
        <f t="shared" si="15"/>
        <v>265</v>
      </c>
      <c r="G373" s="137">
        <f t="shared" si="16"/>
        <v>247</v>
      </c>
      <c r="M373" s="4">
        <v>29</v>
      </c>
      <c r="O373" s="4">
        <v>24</v>
      </c>
      <c r="U373" s="4">
        <v>1</v>
      </c>
      <c r="BG373" s="4">
        <v>20</v>
      </c>
      <c r="BL373" s="4">
        <v>1</v>
      </c>
      <c r="BO373" s="4">
        <v>6</v>
      </c>
      <c r="CT373" s="4">
        <v>17</v>
      </c>
      <c r="CX373" s="4">
        <v>3</v>
      </c>
      <c r="DA373" s="4">
        <v>5</v>
      </c>
      <c r="DF373" s="4">
        <v>1</v>
      </c>
      <c r="EJ373" s="4">
        <v>28</v>
      </c>
      <c r="EL373" s="4">
        <v>9</v>
      </c>
      <c r="EN373" s="4">
        <v>13</v>
      </c>
      <c r="EO373" s="4">
        <v>4</v>
      </c>
      <c r="FR373" s="4">
        <v>15</v>
      </c>
      <c r="FU373" s="4">
        <v>14</v>
      </c>
      <c r="HA373" s="4">
        <v>6</v>
      </c>
      <c r="HD373" s="4">
        <v>2</v>
      </c>
      <c r="IC373" s="4">
        <v>6</v>
      </c>
      <c r="ID373" s="4">
        <v>1</v>
      </c>
      <c r="IG373" s="4">
        <v>2</v>
      </c>
      <c r="IZ373" s="4">
        <v>2</v>
      </c>
      <c r="JB373" s="4">
        <v>9</v>
      </c>
      <c r="JG373" s="4">
        <v>29</v>
      </c>
    </row>
    <row r="374" spans="1:273" hidden="1">
      <c r="A374" s="4">
        <v>13</v>
      </c>
      <c r="B374" s="4" t="s">
        <v>1600</v>
      </c>
      <c r="C374" t="s">
        <v>1601</v>
      </c>
      <c r="D374" s="4">
        <v>3</v>
      </c>
      <c r="E374" s="138"/>
      <c r="F374" s="2">
        <f t="shared" si="15"/>
        <v>69</v>
      </c>
      <c r="G374" s="137">
        <f t="shared" si="16"/>
        <v>69</v>
      </c>
      <c r="CT374" s="4">
        <v>33</v>
      </c>
      <c r="CX374" s="4">
        <v>2</v>
      </c>
      <c r="DA374" s="4">
        <v>9</v>
      </c>
      <c r="EJ374" s="4">
        <v>1</v>
      </c>
      <c r="FX374" s="4">
        <v>5</v>
      </c>
      <c r="HA374" s="4">
        <v>3</v>
      </c>
      <c r="IF374" s="4">
        <v>1</v>
      </c>
      <c r="IZ374" s="4">
        <v>6</v>
      </c>
      <c r="JB374" s="4">
        <v>9</v>
      </c>
    </row>
    <row r="375" spans="1:273" hidden="1">
      <c r="A375" s="4">
        <v>13</v>
      </c>
      <c r="B375" s="4" t="s">
        <v>1602</v>
      </c>
      <c r="C375" t="s">
        <v>1603</v>
      </c>
      <c r="D375" s="4">
        <v>3</v>
      </c>
      <c r="E375" s="138"/>
      <c r="F375" s="2">
        <f t="shared" si="15"/>
        <v>2</v>
      </c>
      <c r="G375" s="137">
        <f t="shared" si="16"/>
        <v>2</v>
      </c>
      <c r="CT375" s="4">
        <v>1</v>
      </c>
      <c r="DA375" s="4">
        <v>1</v>
      </c>
    </row>
    <row r="376" spans="1:273" hidden="1">
      <c r="A376" s="4">
        <v>13</v>
      </c>
      <c r="B376" s="4" t="s">
        <v>1604</v>
      </c>
      <c r="C376" t="s">
        <v>1605</v>
      </c>
      <c r="D376" s="4">
        <v>3</v>
      </c>
      <c r="E376" s="138"/>
      <c r="F376" s="2">
        <f t="shared" si="15"/>
        <v>15</v>
      </c>
      <c r="G376" s="137">
        <f t="shared" si="16"/>
        <v>15</v>
      </c>
      <c r="O376" s="4">
        <v>1</v>
      </c>
      <c r="GB376" s="4">
        <v>1</v>
      </c>
      <c r="JB376" s="4">
        <v>10</v>
      </c>
      <c r="JE376" s="4">
        <v>3</v>
      </c>
    </row>
    <row r="377" spans="1:273" hidden="1">
      <c r="A377" s="4">
        <v>13</v>
      </c>
      <c r="B377" s="4" t="s">
        <v>1606</v>
      </c>
      <c r="C377" t="s">
        <v>1607</v>
      </c>
      <c r="D377" s="4">
        <v>3</v>
      </c>
      <c r="E377" s="138"/>
      <c r="F377" s="2">
        <f t="shared" si="15"/>
        <v>74</v>
      </c>
      <c r="G377" s="137">
        <f t="shared" si="16"/>
        <v>74</v>
      </c>
      <c r="M377" s="4">
        <v>8</v>
      </c>
      <c r="O377" s="4">
        <v>2</v>
      </c>
      <c r="BB377" s="4">
        <v>1</v>
      </c>
      <c r="BG377" s="4">
        <v>2</v>
      </c>
      <c r="BI377" s="4">
        <v>1</v>
      </c>
      <c r="BL377" s="4">
        <v>1</v>
      </c>
      <c r="BS377" s="4">
        <v>4</v>
      </c>
      <c r="CT377" s="4">
        <v>4</v>
      </c>
      <c r="CX377" s="4">
        <v>1</v>
      </c>
      <c r="DA377" s="4">
        <v>2</v>
      </c>
      <c r="EH377" s="129">
        <v>5</v>
      </c>
      <c r="EJ377" s="4">
        <v>6</v>
      </c>
      <c r="EL377" s="4">
        <v>2</v>
      </c>
      <c r="EO377" s="4">
        <v>1</v>
      </c>
      <c r="FR377" s="4">
        <v>1</v>
      </c>
      <c r="FV377" s="4">
        <v>3</v>
      </c>
      <c r="GO377" s="4">
        <v>1</v>
      </c>
      <c r="HA377" s="4">
        <v>3</v>
      </c>
      <c r="HC377" s="4">
        <v>2</v>
      </c>
      <c r="HD377" s="4">
        <v>2</v>
      </c>
      <c r="IC377" s="4">
        <v>7</v>
      </c>
      <c r="ID377" s="4">
        <v>1</v>
      </c>
      <c r="IF377" s="4">
        <v>1</v>
      </c>
      <c r="IZ377" s="4">
        <v>4</v>
      </c>
      <c r="JB377" s="4">
        <v>3</v>
      </c>
      <c r="JC377" s="4">
        <v>2</v>
      </c>
      <c r="JG377" s="4">
        <v>3</v>
      </c>
      <c r="JM377" s="4">
        <v>1</v>
      </c>
    </row>
    <row r="378" spans="1:273" hidden="1">
      <c r="A378" s="4">
        <v>13</v>
      </c>
      <c r="B378" s="4" t="s">
        <v>1608</v>
      </c>
      <c r="C378" t="s">
        <v>1609</v>
      </c>
      <c r="D378" s="4">
        <v>2</v>
      </c>
      <c r="E378" s="138">
        <v>87</v>
      </c>
      <c r="F378" s="2">
        <f t="shared" si="15"/>
        <v>644</v>
      </c>
      <c r="G378" s="137">
        <f t="shared" si="16"/>
        <v>557</v>
      </c>
      <c r="M378" s="4">
        <v>45</v>
      </c>
      <c r="O378" s="4">
        <v>20</v>
      </c>
      <c r="P378" s="4">
        <v>1</v>
      </c>
      <c r="T378" s="4">
        <v>3</v>
      </c>
      <c r="BG378" s="4">
        <v>31</v>
      </c>
      <c r="BO378" s="4">
        <v>4</v>
      </c>
      <c r="CT378" s="4">
        <v>14</v>
      </c>
      <c r="CX378" s="4">
        <v>2</v>
      </c>
      <c r="DA378" s="4">
        <v>7</v>
      </c>
      <c r="DF378" s="4">
        <v>1</v>
      </c>
      <c r="EJ378" s="4">
        <v>9</v>
      </c>
      <c r="EL378" s="4">
        <v>8</v>
      </c>
      <c r="EM378" s="4">
        <v>1</v>
      </c>
      <c r="EN378" s="4">
        <v>50</v>
      </c>
      <c r="EO378" s="4">
        <v>22</v>
      </c>
      <c r="FR378" s="4">
        <v>92</v>
      </c>
      <c r="FT378" s="4">
        <v>108</v>
      </c>
      <c r="FU378" s="4">
        <v>7</v>
      </c>
      <c r="FZ378" s="4">
        <v>1</v>
      </c>
      <c r="HA378" s="4">
        <v>11</v>
      </c>
      <c r="HJ378" s="4">
        <v>3</v>
      </c>
      <c r="IC378" s="4">
        <v>2</v>
      </c>
      <c r="ID378" s="4">
        <v>6</v>
      </c>
      <c r="IF378" s="4">
        <v>10</v>
      </c>
      <c r="IG378" s="4">
        <v>8</v>
      </c>
      <c r="IZ378" s="4">
        <v>12</v>
      </c>
      <c r="JB378" s="4">
        <v>73</v>
      </c>
      <c r="JG378" s="4">
        <v>6</v>
      </c>
    </row>
    <row r="379" spans="1:273" hidden="1">
      <c r="A379" s="4">
        <v>13</v>
      </c>
      <c r="B379" s="4" t="s">
        <v>1610</v>
      </c>
      <c r="C379" t="s">
        <v>1611</v>
      </c>
      <c r="D379" s="4">
        <v>2</v>
      </c>
      <c r="E379" s="138">
        <v>14</v>
      </c>
      <c r="F379" s="2">
        <f t="shared" si="15"/>
        <v>421</v>
      </c>
      <c r="G379" s="137">
        <f t="shared" si="16"/>
        <v>407</v>
      </c>
      <c r="M379" s="4">
        <v>65</v>
      </c>
      <c r="O379" s="4">
        <v>21</v>
      </c>
      <c r="BG379" s="4">
        <v>19</v>
      </c>
      <c r="BL379" s="4">
        <v>3</v>
      </c>
      <c r="BO379" s="4">
        <v>7</v>
      </c>
      <c r="CT379" s="4">
        <v>18</v>
      </c>
      <c r="CX379" s="4">
        <v>3</v>
      </c>
      <c r="DA379" s="4">
        <v>18</v>
      </c>
      <c r="DF379" s="4">
        <v>3</v>
      </c>
      <c r="EJ379" s="4">
        <v>31</v>
      </c>
      <c r="EL379" s="4">
        <v>19</v>
      </c>
      <c r="EN379" s="4">
        <v>16</v>
      </c>
      <c r="EO379" s="4">
        <v>7</v>
      </c>
      <c r="FR379" s="4">
        <v>48</v>
      </c>
      <c r="FT379" s="4">
        <v>2</v>
      </c>
      <c r="FU379" s="4">
        <v>22</v>
      </c>
      <c r="HA379" s="4">
        <v>6</v>
      </c>
      <c r="HC379" s="4">
        <v>3</v>
      </c>
      <c r="HD379" s="4">
        <v>7</v>
      </c>
      <c r="IC379" s="4">
        <v>4</v>
      </c>
      <c r="ID379" s="4">
        <v>6</v>
      </c>
      <c r="IG379" s="4">
        <v>22</v>
      </c>
      <c r="IZ379" s="4">
        <v>4</v>
      </c>
      <c r="JB379" s="4">
        <v>28</v>
      </c>
      <c r="JC379" s="4">
        <v>1</v>
      </c>
      <c r="JG379" s="4">
        <v>24</v>
      </c>
    </row>
    <row r="380" spans="1:273" hidden="1">
      <c r="A380" s="4">
        <v>13</v>
      </c>
      <c r="B380" s="4" t="s">
        <v>1612</v>
      </c>
      <c r="C380" t="s">
        <v>1613</v>
      </c>
      <c r="D380" s="4">
        <v>2</v>
      </c>
      <c r="E380" s="138"/>
      <c r="F380" s="2">
        <f t="shared" si="15"/>
        <v>5</v>
      </c>
      <c r="G380" s="137">
        <f t="shared" si="16"/>
        <v>5</v>
      </c>
      <c r="M380" s="4">
        <v>1</v>
      </c>
      <c r="O380" s="4">
        <v>1</v>
      </c>
      <c r="EL380" s="4">
        <v>1</v>
      </c>
      <c r="IZ380" s="4">
        <v>2</v>
      </c>
    </row>
    <row r="381" spans="1:273" hidden="1">
      <c r="A381" s="4">
        <v>13</v>
      </c>
      <c r="B381" s="4" t="s">
        <v>1614</v>
      </c>
      <c r="C381" t="s">
        <v>1615</v>
      </c>
      <c r="D381" s="4">
        <v>2</v>
      </c>
      <c r="E381" s="138">
        <v>4810</v>
      </c>
      <c r="F381" s="2">
        <f t="shared" si="15"/>
        <v>16535</v>
      </c>
      <c r="G381" s="137">
        <f t="shared" si="16"/>
        <v>11725</v>
      </c>
      <c r="M381" s="4">
        <v>682</v>
      </c>
      <c r="O381" s="4">
        <v>547</v>
      </c>
      <c r="P381" s="4">
        <v>211</v>
      </c>
      <c r="S381" s="4">
        <v>51</v>
      </c>
      <c r="T381" s="4">
        <v>120</v>
      </c>
      <c r="U381" s="4">
        <v>1</v>
      </c>
      <c r="BG381" s="4">
        <v>1422</v>
      </c>
      <c r="BL381" s="4">
        <v>56</v>
      </c>
      <c r="BO381" s="4">
        <v>168</v>
      </c>
      <c r="CT381" s="4">
        <v>325</v>
      </c>
      <c r="CX381" s="4">
        <v>360</v>
      </c>
      <c r="DA381" s="4">
        <v>402</v>
      </c>
      <c r="DF381" s="4">
        <v>172</v>
      </c>
      <c r="EJ381" s="4">
        <v>349</v>
      </c>
      <c r="EL381" s="4">
        <v>276</v>
      </c>
      <c r="EM381" s="4">
        <v>89</v>
      </c>
      <c r="EN381" s="4">
        <v>559</v>
      </c>
      <c r="EO381" s="4">
        <v>453</v>
      </c>
      <c r="FR381" s="4">
        <v>361</v>
      </c>
      <c r="FT381" s="4">
        <v>100</v>
      </c>
      <c r="FU381" s="4">
        <v>395</v>
      </c>
      <c r="FW381" s="4">
        <v>1</v>
      </c>
      <c r="FZ381" s="4">
        <v>21</v>
      </c>
      <c r="HA381" s="4">
        <v>120</v>
      </c>
      <c r="HC381" s="4">
        <v>131</v>
      </c>
      <c r="HD381" s="4">
        <v>206</v>
      </c>
      <c r="HJ381" s="4">
        <v>21</v>
      </c>
      <c r="IC381" s="4">
        <v>295</v>
      </c>
      <c r="ID381" s="4">
        <v>84</v>
      </c>
      <c r="IE381" s="4">
        <v>264</v>
      </c>
      <c r="IF381" s="4">
        <v>168</v>
      </c>
      <c r="IG381" s="4">
        <v>154</v>
      </c>
      <c r="IZ381" s="4">
        <v>764</v>
      </c>
      <c r="JB381" s="4">
        <v>1344</v>
      </c>
      <c r="JC381" s="4">
        <v>239</v>
      </c>
      <c r="JG381" s="4">
        <v>814</v>
      </c>
    </row>
    <row r="382" spans="1:273" hidden="1">
      <c r="A382" s="4">
        <v>13</v>
      </c>
      <c r="B382" s="4" t="s">
        <v>1616</v>
      </c>
      <c r="C382" t="s">
        <v>1617</v>
      </c>
      <c r="D382" s="4">
        <v>2</v>
      </c>
      <c r="E382" s="138"/>
      <c r="F382" s="2">
        <f t="shared" si="15"/>
        <v>648</v>
      </c>
      <c r="G382" s="137">
        <f t="shared" si="16"/>
        <v>648</v>
      </c>
      <c r="M382" s="4">
        <v>47</v>
      </c>
      <c r="O382" s="4">
        <v>16</v>
      </c>
      <c r="P382" s="4">
        <v>3</v>
      </c>
      <c r="S382" s="4">
        <v>14</v>
      </c>
      <c r="T382" s="4">
        <v>1</v>
      </c>
      <c r="BG382" s="4">
        <v>56</v>
      </c>
      <c r="BL382" s="4">
        <v>6</v>
      </c>
      <c r="BM382" s="4">
        <v>17</v>
      </c>
      <c r="BO382" s="4">
        <v>18</v>
      </c>
      <c r="CT382" s="4">
        <v>27</v>
      </c>
      <c r="CX382" s="4">
        <v>94</v>
      </c>
      <c r="DA382" s="4">
        <v>39</v>
      </c>
      <c r="EJ382" s="4">
        <v>31</v>
      </c>
      <c r="EL382" s="4">
        <v>11</v>
      </c>
      <c r="EM382" s="4">
        <v>4</v>
      </c>
      <c r="EN382" s="4">
        <v>21</v>
      </c>
      <c r="EO382" s="4">
        <v>38</v>
      </c>
      <c r="FR382" s="4">
        <v>61</v>
      </c>
      <c r="FU382" s="4">
        <v>22</v>
      </c>
      <c r="HA382" s="4">
        <v>34</v>
      </c>
      <c r="HD382" s="4">
        <v>4</v>
      </c>
      <c r="IC382" s="4">
        <v>5</v>
      </c>
      <c r="ID382" s="4">
        <v>5</v>
      </c>
      <c r="IG382" s="4">
        <v>14</v>
      </c>
      <c r="IZ382" s="4">
        <v>18</v>
      </c>
      <c r="JB382" s="4">
        <v>21</v>
      </c>
      <c r="JC382" s="4">
        <v>2</v>
      </c>
      <c r="JE382" s="4">
        <v>3</v>
      </c>
      <c r="JG382" s="4">
        <v>16</v>
      </c>
    </row>
    <row r="383" spans="1:273" hidden="1">
      <c r="A383" s="4">
        <v>13</v>
      </c>
      <c r="B383" s="4" t="s">
        <v>1618</v>
      </c>
      <c r="C383" t="s">
        <v>1619</v>
      </c>
      <c r="D383" s="4">
        <v>2</v>
      </c>
      <c r="E383" s="138">
        <v>2308</v>
      </c>
      <c r="F383" s="2">
        <f t="shared" si="15"/>
        <v>13174</v>
      </c>
      <c r="G383" s="137">
        <f t="shared" si="16"/>
        <v>10866</v>
      </c>
      <c r="M383" s="4">
        <v>809</v>
      </c>
      <c r="O383" s="4">
        <v>494</v>
      </c>
      <c r="P383" s="4">
        <v>275</v>
      </c>
      <c r="S383" s="4">
        <v>52</v>
      </c>
      <c r="T383" s="4">
        <v>69</v>
      </c>
      <c r="U383" s="4">
        <v>2</v>
      </c>
      <c r="BG383" s="4">
        <v>949</v>
      </c>
      <c r="BL383" s="4">
        <v>97</v>
      </c>
      <c r="BM383" s="4">
        <v>16</v>
      </c>
      <c r="BN383" s="4">
        <v>3</v>
      </c>
      <c r="BO383" s="4">
        <v>192</v>
      </c>
      <c r="BS383" s="4">
        <v>27</v>
      </c>
      <c r="BT383" s="4">
        <v>8</v>
      </c>
      <c r="CT383" s="4">
        <v>405</v>
      </c>
      <c r="CX383" s="4">
        <v>254</v>
      </c>
      <c r="CY383" s="4">
        <v>21</v>
      </c>
      <c r="CZ383" s="4">
        <v>7</v>
      </c>
      <c r="DA383" s="4">
        <v>364</v>
      </c>
      <c r="DD383" s="4">
        <v>15</v>
      </c>
      <c r="DF383" s="4">
        <v>142</v>
      </c>
      <c r="EJ383" s="4">
        <v>373</v>
      </c>
      <c r="EL383" s="4">
        <v>384</v>
      </c>
      <c r="EM383" s="4">
        <v>111</v>
      </c>
      <c r="EN383" s="4">
        <v>597</v>
      </c>
      <c r="EO383" s="4">
        <v>329</v>
      </c>
      <c r="FR383" s="4">
        <v>482</v>
      </c>
      <c r="FT383" s="4">
        <v>210</v>
      </c>
      <c r="FU383" s="4">
        <v>545</v>
      </c>
      <c r="FV383" s="4">
        <v>3</v>
      </c>
      <c r="FW383" s="4">
        <v>4</v>
      </c>
      <c r="FX383" s="4">
        <v>20</v>
      </c>
      <c r="GB383" s="4">
        <v>6</v>
      </c>
      <c r="HA383" s="4">
        <v>266</v>
      </c>
      <c r="HC383" s="4">
        <v>144</v>
      </c>
      <c r="HD383" s="4">
        <v>237</v>
      </c>
      <c r="HG383" s="4">
        <v>2</v>
      </c>
      <c r="HJ383" s="4">
        <v>53</v>
      </c>
      <c r="IC383" s="4">
        <v>270</v>
      </c>
      <c r="ID383" s="4">
        <v>178</v>
      </c>
      <c r="IE383" s="4">
        <v>114</v>
      </c>
      <c r="IF383" s="4">
        <v>118</v>
      </c>
      <c r="IG383" s="4">
        <v>151</v>
      </c>
      <c r="IZ383" s="4">
        <v>334</v>
      </c>
      <c r="JB383" s="4">
        <v>745</v>
      </c>
      <c r="JC383" s="4">
        <v>75</v>
      </c>
      <c r="JD383" s="4">
        <v>5</v>
      </c>
      <c r="JE383" s="4">
        <v>29</v>
      </c>
      <c r="JF383" s="4">
        <v>47</v>
      </c>
      <c r="JG383" s="4">
        <v>833</v>
      </c>
    </row>
    <row r="384" spans="1:273" hidden="1">
      <c r="A384" s="4">
        <v>13</v>
      </c>
      <c r="B384" s="4" t="s">
        <v>1620</v>
      </c>
      <c r="C384" t="s">
        <v>1621</v>
      </c>
      <c r="D384" s="4">
        <v>2</v>
      </c>
      <c r="E384" s="138"/>
      <c r="F384" s="2">
        <f t="shared" si="15"/>
        <v>51</v>
      </c>
      <c r="G384" s="137">
        <f t="shared" si="16"/>
        <v>51</v>
      </c>
      <c r="M384" s="4">
        <v>2</v>
      </c>
      <c r="O384" s="4">
        <v>3</v>
      </c>
      <c r="T384" s="4">
        <v>1</v>
      </c>
      <c r="BG384" s="4">
        <v>7</v>
      </c>
      <c r="BM384" s="4">
        <v>1</v>
      </c>
      <c r="CT384" s="4">
        <v>5</v>
      </c>
      <c r="CX384" s="4">
        <v>3</v>
      </c>
      <c r="DA384" s="4">
        <v>2</v>
      </c>
      <c r="EJ384" s="4">
        <v>5</v>
      </c>
      <c r="EL384" s="4">
        <v>3</v>
      </c>
      <c r="EN384" s="4">
        <v>3</v>
      </c>
      <c r="EO384" s="4">
        <v>1</v>
      </c>
      <c r="FR384" s="4">
        <v>2</v>
      </c>
      <c r="FU384" s="4">
        <v>2</v>
      </c>
      <c r="HA384" s="4">
        <v>1</v>
      </c>
      <c r="IC384" s="4">
        <v>1</v>
      </c>
      <c r="ID384" s="4">
        <v>2</v>
      </c>
      <c r="IZ384" s="4">
        <v>2</v>
      </c>
      <c r="JB384" s="4">
        <v>3</v>
      </c>
      <c r="JC384" s="4">
        <v>1</v>
      </c>
      <c r="JG384" s="4">
        <v>1</v>
      </c>
    </row>
    <row r="385" spans="1:281" hidden="1">
      <c r="A385" s="4">
        <v>13</v>
      </c>
      <c r="B385" s="4" t="s">
        <v>1622</v>
      </c>
      <c r="C385" t="s">
        <v>1623</v>
      </c>
      <c r="D385" s="4">
        <v>2</v>
      </c>
      <c r="E385" s="138"/>
      <c r="F385" s="2">
        <f t="shared" si="15"/>
        <v>9</v>
      </c>
      <c r="G385" s="137">
        <f t="shared" si="16"/>
        <v>9</v>
      </c>
      <c r="M385" s="4">
        <v>1</v>
      </c>
      <c r="BG385" s="4">
        <v>1</v>
      </c>
      <c r="BN385" s="4">
        <v>1</v>
      </c>
      <c r="EJ385" s="4">
        <v>1</v>
      </c>
      <c r="JG385" s="4">
        <v>5</v>
      </c>
    </row>
    <row r="386" spans="1:281" hidden="1">
      <c r="A386" s="4">
        <v>13</v>
      </c>
      <c r="B386" s="4" t="s">
        <v>1624</v>
      </c>
      <c r="C386" t="s">
        <v>1625</v>
      </c>
      <c r="D386" s="4">
        <v>2</v>
      </c>
      <c r="E386" s="138"/>
      <c r="F386" s="2">
        <f t="shared" si="15"/>
        <v>55</v>
      </c>
      <c r="G386" s="137">
        <f t="shared" si="16"/>
        <v>55</v>
      </c>
      <c r="M386" s="4">
        <v>3</v>
      </c>
      <c r="BG386" s="4">
        <v>5</v>
      </c>
      <c r="BM386" s="4">
        <v>4</v>
      </c>
      <c r="BN386" s="4">
        <v>4</v>
      </c>
      <c r="BO386" s="4">
        <v>3</v>
      </c>
      <c r="CT386" s="4">
        <v>5</v>
      </c>
      <c r="EJ386" s="4">
        <v>1</v>
      </c>
      <c r="EL386" s="4">
        <v>1</v>
      </c>
      <c r="EN386" s="4">
        <v>1</v>
      </c>
      <c r="EO386" s="4">
        <v>1</v>
      </c>
      <c r="FR386" s="4">
        <v>2</v>
      </c>
      <c r="FT386" s="4">
        <v>1</v>
      </c>
      <c r="FV386" s="4">
        <v>2</v>
      </c>
      <c r="FW386" s="4">
        <v>3</v>
      </c>
      <c r="GB386" s="4">
        <v>1</v>
      </c>
      <c r="HA386" s="4">
        <v>1</v>
      </c>
      <c r="HD386" s="4">
        <v>1</v>
      </c>
      <c r="HG386" s="4">
        <v>1</v>
      </c>
      <c r="IE386" s="4">
        <v>1</v>
      </c>
      <c r="IF386" s="4">
        <v>1</v>
      </c>
      <c r="IG386" s="4">
        <v>1</v>
      </c>
      <c r="IZ386" s="4">
        <v>4</v>
      </c>
      <c r="JB386" s="4">
        <v>6</v>
      </c>
      <c r="JD386" s="4">
        <v>1</v>
      </c>
      <c r="JG386" s="4">
        <v>1</v>
      </c>
    </row>
    <row r="387" spans="1:281" hidden="1">
      <c r="A387" s="4">
        <v>13</v>
      </c>
      <c r="B387" s="4" t="s">
        <v>1626</v>
      </c>
      <c r="C387" t="s">
        <v>1627</v>
      </c>
      <c r="D387" s="4">
        <v>2</v>
      </c>
      <c r="E387" s="138"/>
      <c r="F387" s="2">
        <f t="shared" si="15"/>
        <v>12</v>
      </c>
      <c r="G387" s="137">
        <f t="shared" si="16"/>
        <v>12</v>
      </c>
      <c r="BG387" s="4">
        <v>1</v>
      </c>
      <c r="CT387" s="4">
        <v>8</v>
      </c>
      <c r="CX387" s="4">
        <v>1</v>
      </c>
      <c r="EJ387" s="4">
        <v>1</v>
      </c>
      <c r="IZ387" s="4">
        <v>1</v>
      </c>
    </row>
    <row r="388" spans="1:281" hidden="1">
      <c r="A388" s="4">
        <v>13</v>
      </c>
      <c r="B388" s="4" t="s">
        <v>1628</v>
      </c>
      <c r="C388" t="s">
        <v>1629</v>
      </c>
      <c r="D388" s="4">
        <v>2</v>
      </c>
      <c r="E388" s="138"/>
      <c r="F388" s="2">
        <f t="shared" si="15"/>
        <v>165</v>
      </c>
      <c r="G388" s="137">
        <f t="shared" si="16"/>
        <v>165</v>
      </c>
      <c r="L388" s="4">
        <v>1</v>
      </c>
      <c r="M388" s="4">
        <v>9</v>
      </c>
      <c r="O388" s="4">
        <v>7</v>
      </c>
      <c r="T388" s="4">
        <v>3</v>
      </c>
      <c r="V388" s="4">
        <v>1</v>
      </c>
      <c r="BG388" s="4">
        <v>7</v>
      </c>
      <c r="BL388" s="4">
        <v>1</v>
      </c>
      <c r="BM388" s="4">
        <v>3</v>
      </c>
      <c r="BO388" s="4">
        <v>5</v>
      </c>
      <c r="BR388" s="4">
        <v>2</v>
      </c>
      <c r="BT388" s="4">
        <v>1</v>
      </c>
      <c r="CT388" s="4">
        <v>16</v>
      </c>
      <c r="CX388" s="4">
        <v>16</v>
      </c>
      <c r="DA388" s="4">
        <v>5</v>
      </c>
      <c r="EJ388" s="4">
        <v>7</v>
      </c>
      <c r="EL388" s="4">
        <v>3</v>
      </c>
      <c r="EM388" s="4">
        <v>1</v>
      </c>
      <c r="EN388" s="4">
        <v>1</v>
      </c>
      <c r="EO388" s="4">
        <v>6</v>
      </c>
      <c r="FR388" s="4">
        <v>4</v>
      </c>
      <c r="FT388" s="4">
        <v>1</v>
      </c>
      <c r="FU388" s="4">
        <v>7</v>
      </c>
      <c r="FW388" s="4">
        <v>3</v>
      </c>
      <c r="FX388" s="4">
        <v>1</v>
      </c>
      <c r="FZ388" s="4">
        <v>1</v>
      </c>
      <c r="GB388" s="4">
        <v>1</v>
      </c>
      <c r="HA388" s="4">
        <v>3</v>
      </c>
      <c r="HC388" s="4">
        <v>1</v>
      </c>
      <c r="HD388" s="4">
        <v>5</v>
      </c>
      <c r="HG388" s="4">
        <v>2</v>
      </c>
      <c r="IC388" s="4">
        <v>1</v>
      </c>
      <c r="IF388" s="4">
        <v>3</v>
      </c>
      <c r="IG388" s="4">
        <v>5</v>
      </c>
      <c r="IZ388" s="4">
        <v>12</v>
      </c>
      <c r="JB388" s="4">
        <v>15</v>
      </c>
      <c r="JC388" s="4">
        <v>3</v>
      </c>
      <c r="JF388" s="4">
        <v>2</v>
      </c>
    </row>
    <row r="389" spans="1:281" hidden="1">
      <c r="A389" s="4">
        <v>13</v>
      </c>
      <c r="B389" s="4" t="s">
        <v>1630</v>
      </c>
      <c r="C389" t="s">
        <v>1631</v>
      </c>
      <c r="D389" s="4">
        <v>2</v>
      </c>
      <c r="E389" s="138"/>
      <c r="F389" s="2">
        <f t="shared" si="15"/>
        <v>70</v>
      </c>
      <c r="G389" s="137">
        <f t="shared" si="16"/>
        <v>70</v>
      </c>
      <c r="M389" s="4">
        <v>3</v>
      </c>
      <c r="P389" s="4">
        <v>2</v>
      </c>
      <c r="CT389" s="4">
        <v>12</v>
      </c>
      <c r="CX389" s="4">
        <v>38</v>
      </c>
      <c r="IC389" s="4">
        <v>2</v>
      </c>
      <c r="JB389" s="4">
        <v>2</v>
      </c>
      <c r="JG389" s="4">
        <v>11</v>
      </c>
    </row>
    <row r="390" spans="1:281" hidden="1">
      <c r="A390" s="4">
        <v>13</v>
      </c>
      <c r="B390" s="4" t="s">
        <v>1632</v>
      </c>
      <c r="C390" t="s">
        <v>1633</v>
      </c>
      <c r="D390" s="4">
        <v>2</v>
      </c>
      <c r="E390" s="138"/>
      <c r="F390" s="2">
        <f t="shared" si="15"/>
        <v>110</v>
      </c>
      <c r="G390" s="137">
        <f t="shared" si="16"/>
        <v>110</v>
      </c>
      <c r="K390" s="4">
        <v>7</v>
      </c>
      <c r="M390" s="4">
        <v>12</v>
      </c>
      <c r="BG390" s="4">
        <v>8</v>
      </c>
      <c r="BL390" s="4">
        <v>2</v>
      </c>
      <c r="CT390" s="4">
        <v>4</v>
      </c>
      <c r="CX390" s="4">
        <v>22</v>
      </c>
      <c r="CY390" s="4">
        <v>1</v>
      </c>
      <c r="EN390" s="4">
        <v>1</v>
      </c>
      <c r="EO390" s="4">
        <v>5</v>
      </c>
      <c r="FW390" s="4">
        <v>1</v>
      </c>
      <c r="FX390" s="4">
        <v>1</v>
      </c>
      <c r="HA390" s="4">
        <v>6</v>
      </c>
      <c r="HC390" s="4">
        <v>5</v>
      </c>
      <c r="HD390" s="4">
        <v>1</v>
      </c>
      <c r="HG390" s="4">
        <v>1</v>
      </c>
      <c r="IC390" s="4">
        <v>1</v>
      </c>
      <c r="IF390" s="4">
        <v>1</v>
      </c>
      <c r="JB390" s="4">
        <v>25</v>
      </c>
      <c r="JD390" s="4">
        <v>2</v>
      </c>
      <c r="JG390" s="4">
        <v>4</v>
      </c>
    </row>
    <row r="391" spans="1:281" hidden="1">
      <c r="A391" s="4">
        <v>13</v>
      </c>
      <c r="B391" s="4" t="s">
        <v>1634</v>
      </c>
      <c r="C391" t="s">
        <v>1635</v>
      </c>
      <c r="D391" s="4">
        <v>2</v>
      </c>
      <c r="E391" s="138"/>
      <c r="F391" s="2">
        <f t="shared" si="15"/>
        <v>171</v>
      </c>
      <c r="G391" s="137">
        <f t="shared" si="16"/>
        <v>171</v>
      </c>
      <c r="M391" s="4">
        <v>60</v>
      </c>
      <c r="O391" s="4">
        <v>1</v>
      </c>
      <c r="P391" s="4">
        <v>1</v>
      </c>
      <c r="T391" s="4">
        <v>1</v>
      </c>
      <c r="U391" s="4">
        <v>2</v>
      </c>
      <c r="BG391" s="4">
        <v>11</v>
      </c>
      <c r="BL391" s="4">
        <v>1</v>
      </c>
      <c r="BN391" s="4">
        <v>2</v>
      </c>
      <c r="BS391" s="4">
        <v>1</v>
      </c>
      <c r="CT391" s="4">
        <v>14</v>
      </c>
      <c r="CX391" s="4">
        <v>3</v>
      </c>
      <c r="CY391" s="4">
        <v>1</v>
      </c>
      <c r="DA391" s="4">
        <v>6</v>
      </c>
      <c r="DC391" s="4">
        <v>1</v>
      </c>
      <c r="EJ391" s="4">
        <v>5</v>
      </c>
      <c r="EN391" s="4">
        <v>1</v>
      </c>
      <c r="EO391" s="4">
        <v>9</v>
      </c>
      <c r="FR391" s="4">
        <v>7</v>
      </c>
      <c r="FU391" s="4">
        <v>4</v>
      </c>
      <c r="FW391" s="4">
        <v>2</v>
      </c>
      <c r="FZ391" s="4">
        <v>1</v>
      </c>
      <c r="HC391" s="4">
        <v>1</v>
      </c>
      <c r="IC391" s="4">
        <v>2</v>
      </c>
      <c r="ID391" s="4">
        <v>1</v>
      </c>
      <c r="IE391" s="4">
        <v>6</v>
      </c>
      <c r="IG391" s="4">
        <v>1</v>
      </c>
      <c r="IZ391" s="4">
        <v>2</v>
      </c>
      <c r="JC391" s="4">
        <v>17</v>
      </c>
      <c r="JG391" s="4">
        <v>7</v>
      </c>
    </row>
    <row r="392" spans="1:281" hidden="1">
      <c r="A392" s="4">
        <v>13</v>
      </c>
      <c r="B392" s="4" t="s">
        <v>1636</v>
      </c>
      <c r="C392" t="s">
        <v>1637</v>
      </c>
      <c r="D392" s="4">
        <v>2</v>
      </c>
      <c r="E392" s="138"/>
      <c r="F392" s="2">
        <f t="shared" ref="F392:F455" si="17">E392+G392</f>
        <v>30</v>
      </c>
      <c r="G392" s="137">
        <f t="shared" ref="G392:G455" si="18">SUM(H392:JU392)</f>
        <v>30</v>
      </c>
      <c r="M392" s="4">
        <v>3</v>
      </c>
      <c r="O392" s="4">
        <v>4</v>
      </c>
      <c r="BL392" s="4">
        <v>1</v>
      </c>
      <c r="CT392" s="4">
        <v>1</v>
      </c>
      <c r="CX392" s="4">
        <v>1</v>
      </c>
      <c r="DA392" s="4">
        <v>3</v>
      </c>
      <c r="DD392" s="4">
        <v>2</v>
      </c>
      <c r="FU392" s="4">
        <v>1</v>
      </c>
      <c r="FV392" s="4">
        <v>5</v>
      </c>
      <c r="HA392" s="4">
        <v>1</v>
      </c>
      <c r="IF392" s="4">
        <v>1</v>
      </c>
      <c r="IG392" s="4">
        <v>1</v>
      </c>
      <c r="IZ392" s="4">
        <v>3</v>
      </c>
      <c r="JB392" s="4">
        <v>2</v>
      </c>
      <c r="JG392" s="4">
        <v>1</v>
      </c>
    </row>
    <row r="393" spans="1:281" hidden="1">
      <c r="A393" s="4">
        <v>13</v>
      </c>
      <c r="B393" s="4" t="s">
        <v>1638</v>
      </c>
      <c r="C393" t="s">
        <v>1639</v>
      </c>
      <c r="D393" s="4">
        <v>2</v>
      </c>
      <c r="E393" s="138"/>
      <c r="F393" s="2">
        <f t="shared" si="17"/>
        <v>3757</v>
      </c>
      <c r="G393" s="137">
        <f t="shared" si="18"/>
        <v>3757</v>
      </c>
      <c r="H393" s="3">
        <v>3</v>
      </c>
      <c r="K393" s="4">
        <v>18</v>
      </c>
      <c r="M393" s="4">
        <v>234</v>
      </c>
      <c r="O393" s="4">
        <v>31</v>
      </c>
      <c r="P393" s="4">
        <v>1</v>
      </c>
      <c r="T393" s="4">
        <v>96</v>
      </c>
      <c r="U393" s="4">
        <v>21</v>
      </c>
      <c r="V393" s="4">
        <v>33</v>
      </c>
      <c r="BG393" s="4">
        <v>73</v>
      </c>
      <c r="BL393" s="4">
        <v>89</v>
      </c>
      <c r="BM393" s="4">
        <v>33</v>
      </c>
      <c r="BN393" s="4">
        <v>85</v>
      </c>
      <c r="BO393" s="4">
        <v>88</v>
      </c>
      <c r="BR393" s="4">
        <v>20</v>
      </c>
      <c r="BS393" s="4">
        <v>78</v>
      </c>
      <c r="BT393" s="4">
        <v>40</v>
      </c>
      <c r="CT393" s="4">
        <v>175</v>
      </c>
      <c r="CX393" s="4">
        <v>117</v>
      </c>
      <c r="CY393" s="4">
        <v>78</v>
      </c>
      <c r="CZ393" s="4">
        <v>33</v>
      </c>
      <c r="DA393" s="4">
        <v>71</v>
      </c>
      <c r="DC393" s="4">
        <v>35</v>
      </c>
      <c r="DD393" s="4">
        <v>35</v>
      </c>
      <c r="DE393" s="4">
        <v>22</v>
      </c>
      <c r="DF393" s="4">
        <v>25</v>
      </c>
      <c r="EJ393" s="4">
        <v>146</v>
      </c>
      <c r="EL393" s="4">
        <v>209</v>
      </c>
      <c r="EM393" s="4">
        <v>61</v>
      </c>
      <c r="EN393" s="4">
        <v>108</v>
      </c>
      <c r="EO393" s="4">
        <v>103</v>
      </c>
      <c r="EP393" s="4">
        <v>3</v>
      </c>
      <c r="EQ393" s="4">
        <v>9</v>
      </c>
      <c r="FR393" s="4">
        <v>59</v>
      </c>
      <c r="FT393" s="4">
        <v>65</v>
      </c>
      <c r="FU393" s="4">
        <v>105</v>
      </c>
      <c r="FV393" s="4">
        <v>22</v>
      </c>
      <c r="FW393" s="4">
        <v>26</v>
      </c>
      <c r="FX393" s="4">
        <v>32</v>
      </c>
      <c r="FY393" s="4">
        <v>1</v>
      </c>
      <c r="FZ393" s="4">
        <v>35</v>
      </c>
      <c r="GB393" s="4">
        <v>56</v>
      </c>
      <c r="HA393" s="4">
        <v>103</v>
      </c>
      <c r="HC393" s="4">
        <v>108</v>
      </c>
      <c r="HD393" s="4">
        <v>108</v>
      </c>
      <c r="HG393" s="4">
        <v>35</v>
      </c>
      <c r="HJ393" s="4">
        <v>45</v>
      </c>
      <c r="IC393" s="4">
        <v>95</v>
      </c>
      <c r="ID393" s="4">
        <v>31</v>
      </c>
      <c r="IE393" s="4">
        <v>4</v>
      </c>
      <c r="IF393" s="4">
        <v>80</v>
      </c>
      <c r="IG393" s="4">
        <v>100</v>
      </c>
      <c r="IZ393" s="4">
        <v>102</v>
      </c>
      <c r="JB393" s="4">
        <v>77</v>
      </c>
      <c r="JC393" s="4">
        <v>36</v>
      </c>
      <c r="JD393" s="4">
        <v>39</v>
      </c>
      <c r="JE393" s="4">
        <v>100</v>
      </c>
      <c r="JF393" s="4">
        <v>72</v>
      </c>
      <c r="JG393" s="4">
        <v>48</v>
      </c>
    </row>
    <row r="394" spans="1:281" hidden="1">
      <c r="A394" s="4">
        <v>13</v>
      </c>
      <c r="B394" s="4" t="s">
        <v>1640</v>
      </c>
      <c r="C394" t="s">
        <v>1641</v>
      </c>
      <c r="D394" s="4">
        <v>2</v>
      </c>
      <c r="E394" s="138"/>
      <c r="F394" s="2">
        <f t="shared" si="17"/>
        <v>470</v>
      </c>
      <c r="G394" s="137">
        <f t="shared" si="18"/>
        <v>470</v>
      </c>
      <c r="M394" s="4">
        <v>37</v>
      </c>
      <c r="N394" s="4">
        <v>9</v>
      </c>
      <c r="O394" s="4">
        <v>15</v>
      </c>
      <c r="BG394" s="4">
        <v>22</v>
      </c>
      <c r="BL394" s="4">
        <v>5</v>
      </c>
      <c r="BO394" s="4">
        <v>3</v>
      </c>
      <c r="BR394" s="4">
        <v>1</v>
      </c>
      <c r="CT394" s="4">
        <v>30</v>
      </c>
      <c r="CX394" s="4">
        <v>120</v>
      </c>
      <c r="CY394" s="4">
        <v>2</v>
      </c>
      <c r="DA394" s="4">
        <v>15</v>
      </c>
      <c r="DE394" s="4">
        <v>1</v>
      </c>
      <c r="EJ394" s="4">
        <v>5</v>
      </c>
      <c r="EL394" s="4">
        <v>5</v>
      </c>
      <c r="EN394" s="4">
        <v>23</v>
      </c>
      <c r="EO394" s="4">
        <v>26</v>
      </c>
      <c r="EQ394" s="4">
        <v>2</v>
      </c>
      <c r="FR394" s="4">
        <v>28</v>
      </c>
      <c r="FT394" s="4">
        <v>1</v>
      </c>
      <c r="FU394" s="4">
        <v>7</v>
      </c>
      <c r="FX394" s="4">
        <v>3</v>
      </c>
      <c r="FY394" s="4">
        <v>1</v>
      </c>
      <c r="HA394" s="4">
        <v>13</v>
      </c>
      <c r="HC394" s="4">
        <v>3</v>
      </c>
      <c r="HD394" s="4">
        <v>2</v>
      </c>
      <c r="HE394" s="4">
        <v>1</v>
      </c>
      <c r="HG394" s="4">
        <v>1</v>
      </c>
      <c r="HI394" s="4">
        <v>10</v>
      </c>
      <c r="HK394" s="4">
        <v>2</v>
      </c>
      <c r="IC394" s="4">
        <v>6</v>
      </c>
      <c r="ID394" s="4">
        <v>6</v>
      </c>
      <c r="IE394" s="4">
        <v>3</v>
      </c>
      <c r="IF394" s="4">
        <v>3</v>
      </c>
      <c r="IG394" s="4">
        <v>10</v>
      </c>
      <c r="IZ394" s="4">
        <v>7</v>
      </c>
      <c r="JB394" s="4">
        <v>18</v>
      </c>
      <c r="JC394" s="4">
        <v>2</v>
      </c>
      <c r="JD394" s="4">
        <v>4</v>
      </c>
      <c r="JE394" s="4">
        <v>3</v>
      </c>
      <c r="JG394" s="4">
        <v>15</v>
      </c>
    </row>
    <row r="395" spans="1:281" hidden="1">
      <c r="A395" s="4">
        <v>13</v>
      </c>
      <c r="B395" s="4" t="s">
        <v>1642</v>
      </c>
      <c r="C395" t="s">
        <v>1643</v>
      </c>
      <c r="D395" s="4">
        <v>2</v>
      </c>
      <c r="E395" s="138"/>
      <c r="F395" s="2">
        <f t="shared" si="17"/>
        <v>201</v>
      </c>
      <c r="G395" s="137">
        <f t="shared" si="18"/>
        <v>201</v>
      </c>
      <c r="M395" s="4">
        <v>10</v>
      </c>
      <c r="N395" s="4">
        <v>2</v>
      </c>
      <c r="O395" s="4">
        <v>5</v>
      </c>
      <c r="P395" s="4">
        <v>3</v>
      </c>
      <c r="T395" s="4">
        <v>2</v>
      </c>
      <c r="BG395" s="4">
        <v>4</v>
      </c>
      <c r="BL395" s="4">
        <v>1</v>
      </c>
      <c r="CT395" s="4">
        <v>9</v>
      </c>
      <c r="CX395" s="4">
        <v>31</v>
      </c>
      <c r="DA395" s="4">
        <v>1</v>
      </c>
      <c r="EJ395" s="4">
        <v>2</v>
      </c>
      <c r="EL395" s="4">
        <v>2</v>
      </c>
      <c r="EM395" s="4">
        <v>2</v>
      </c>
      <c r="EN395" s="4">
        <v>6</v>
      </c>
      <c r="EO395" s="4">
        <v>9</v>
      </c>
      <c r="FU395" s="4">
        <v>17</v>
      </c>
      <c r="FX395" s="4">
        <v>1</v>
      </c>
      <c r="HA395" s="4">
        <v>7</v>
      </c>
      <c r="HC395" s="4">
        <v>3</v>
      </c>
      <c r="HD395" s="4">
        <v>1</v>
      </c>
      <c r="HJ395" s="4">
        <v>1</v>
      </c>
      <c r="IC395" s="4">
        <v>4</v>
      </c>
      <c r="ID395" s="4">
        <v>35</v>
      </c>
      <c r="IE395" s="4">
        <v>6</v>
      </c>
      <c r="IG395" s="4">
        <v>3</v>
      </c>
      <c r="IZ395" s="4">
        <v>8</v>
      </c>
      <c r="JB395" s="4">
        <v>14</v>
      </c>
      <c r="JG395" s="4">
        <v>12</v>
      </c>
    </row>
    <row r="396" spans="1:281" hidden="1">
      <c r="A396" s="4">
        <v>13</v>
      </c>
      <c r="B396" s="4" t="s">
        <v>1644</v>
      </c>
      <c r="C396" t="s">
        <v>1645</v>
      </c>
      <c r="D396" s="4">
        <v>2</v>
      </c>
      <c r="E396" s="138"/>
      <c r="F396" s="2">
        <f t="shared" si="17"/>
        <v>3034</v>
      </c>
      <c r="G396" s="137">
        <f t="shared" si="18"/>
        <v>3034</v>
      </c>
      <c r="I396" s="4">
        <v>5</v>
      </c>
      <c r="M396" s="4">
        <v>168</v>
      </c>
      <c r="N396" s="4">
        <v>6</v>
      </c>
      <c r="O396" s="4">
        <v>49</v>
      </c>
      <c r="P396" s="4">
        <v>10</v>
      </c>
      <c r="R396" s="4">
        <v>1</v>
      </c>
      <c r="S396" s="4">
        <v>2</v>
      </c>
      <c r="T396" s="4">
        <v>42</v>
      </c>
      <c r="U396" s="4">
        <v>34</v>
      </c>
      <c r="AJ396" s="4">
        <v>4</v>
      </c>
      <c r="AT396" s="4">
        <v>1</v>
      </c>
      <c r="BG396" s="4">
        <v>114</v>
      </c>
      <c r="BH396" s="4">
        <v>1</v>
      </c>
      <c r="BJ396" s="4">
        <v>1</v>
      </c>
      <c r="BL396" s="4">
        <v>39</v>
      </c>
      <c r="BM396" s="4">
        <v>25</v>
      </c>
      <c r="BN396" s="4">
        <v>25</v>
      </c>
      <c r="BO396" s="4">
        <v>43</v>
      </c>
      <c r="BQ396" s="4">
        <v>1</v>
      </c>
      <c r="BR396" s="4">
        <v>12</v>
      </c>
      <c r="BS396" s="4">
        <v>11</v>
      </c>
      <c r="BT396" s="4">
        <v>17</v>
      </c>
      <c r="CB396" s="4">
        <v>3</v>
      </c>
      <c r="CD396" s="4">
        <v>1</v>
      </c>
      <c r="CM396" s="4">
        <v>1</v>
      </c>
      <c r="CT396" s="4">
        <v>213</v>
      </c>
      <c r="CX396" s="4">
        <v>116</v>
      </c>
      <c r="CY396" s="4">
        <v>10</v>
      </c>
      <c r="CZ396" s="4">
        <v>13</v>
      </c>
      <c r="DA396" s="4">
        <v>66</v>
      </c>
      <c r="DC396" s="4">
        <v>28</v>
      </c>
      <c r="DD396" s="4">
        <v>12</v>
      </c>
      <c r="DE396" s="4">
        <v>2</v>
      </c>
      <c r="DF396" s="4">
        <v>9</v>
      </c>
      <c r="DX396" s="4">
        <v>2</v>
      </c>
      <c r="EG396" s="4">
        <v>2</v>
      </c>
      <c r="EJ396" s="4">
        <v>70</v>
      </c>
      <c r="EL396" s="4">
        <v>42</v>
      </c>
      <c r="EM396" s="4">
        <v>48</v>
      </c>
      <c r="EN396" s="4">
        <v>38</v>
      </c>
      <c r="EO396" s="4">
        <v>63</v>
      </c>
      <c r="EQ396" s="4">
        <v>15</v>
      </c>
      <c r="ER396" s="4">
        <v>21</v>
      </c>
      <c r="ET396" s="4">
        <v>3</v>
      </c>
      <c r="FD396" s="4">
        <v>7</v>
      </c>
      <c r="FG396" s="4">
        <v>16</v>
      </c>
      <c r="FK396" s="4">
        <v>1</v>
      </c>
      <c r="FR396" s="4">
        <v>101</v>
      </c>
      <c r="FS396" s="4">
        <v>2</v>
      </c>
      <c r="FT396" s="4">
        <v>26</v>
      </c>
      <c r="FU396" s="4">
        <v>94</v>
      </c>
      <c r="FV396" s="4">
        <v>17</v>
      </c>
      <c r="FW396" s="4">
        <v>18</v>
      </c>
      <c r="FX396" s="4">
        <v>13</v>
      </c>
      <c r="FY396" s="4">
        <v>19</v>
      </c>
      <c r="FZ396" s="4">
        <v>11</v>
      </c>
      <c r="GB396" s="4">
        <v>15</v>
      </c>
      <c r="GC396" s="4">
        <v>1</v>
      </c>
      <c r="GH396" s="4">
        <v>1</v>
      </c>
      <c r="GQ396" s="4">
        <v>9</v>
      </c>
      <c r="GT396" s="4">
        <v>5</v>
      </c>
      <c r="GU396" s="4">
        <v>4</v>
      </c>
      <c r="GZ396" s="129">
        <v>4</v>
      </c>
      <c r="HA396" s="4">
        <v>97</v>
      </c>
      <c r="HC396" s="4">
        <v>31</v>
      </c>
      <c r="HD396" s="4">
        <v>33</v>
      </c>
      <c r="HE396" s="4">
        <v>23</v>
      </c>
      <c r="HG396" s="4">
        <v>4</v>
      </c>
      <c r="HI396" s="4">
        <v>11</v>
      </c>
      <c r="HJ396" s="4">
        <v>16</v>
      </c>
      <c r="HK396" s="4">
        <v>9</v>
      </c>
      <c r="HL396" s="4">
        <v>1</v>
      </c>
      <c r="HR396" s="4">
        <v>84</v>
      </c>
      <c r="HS396" s="4">
        <v>3</v>
      </c>
      <c r="IC396" s="4">
        <v>48</v>
      </c>
      <c r="ID396" s="4">
        <v>30</v>
      </c>
      <c r="IE396" s="4">
        <v>69</v>
      </c>
      <c r="IF396" s="4">
        <v>40</v>
      </c>
      <c r="IG396" s="4">
        <v>39</v>
      </c>
      <c r="IP396" s="4">
        <v>1</v>
      </c>
      <c r="IU396" s="4">
        <v>3</v>
      </c>
      <c r="IZ396" s="4">
        <v>377</v>
      </c>
      <c r="JB396" s="4">
        <v>114</v>
      </c>
      <c r="JC396" s="4">
        <v>36</v>
      </c>
      <c r="JD396" s="4">
        <v>42</v>
      </c>
      <c r="JE396" s="4">
        <v>32</v>
      </c>
      <c r="JF396" s="4">
        <v>43</v>
      </c>
      <c r="JG396" s="4">
        <v>51</v>
      </c>
      <c r="JU396" s="7">
        <v>44</v>
      </c>
    </row>
    <row r="397" spans="1:281" hidden="1">
      <c r="A397" s="4">
        <v>13</v>
      </c>
      <c r="B397" s="4" t="s">
        <v>1646</v>
      </c>
      <c r="C397" t="s">
        <v>1647</v>
      </c>
      <c r="D397" s="4">
        <v>2</v>
      </c>
      <c r="E397" s="138"/>
      <c r="F397" s="2">
        <f t="shared" si="17"/>
        <v>70</v>
      </c>
      <c r="G397" s="137">
        <f t="shared" si="18"/>
        <v>70</v>
      </c>
      <c r="M397" s="4">
        <v>4</v>
      </c>
      <c r="O397" s="4">
        <v>1</v>
      </c>
      <c r="BG397" s="4">
        <v>4</v>
      </c>
      <c r="CT397" s="4">
        <v>7</v>
      </c>
      <c r="CX397" s="4">
        <v>19</v>
      </c>
      <c r="DA397" s="4">
        <v>4</v>
      </c>
      <c r="EJ397" s="4">
        <v>2</v>
      </c>
      <c r="EL397" s="4">
        <v>1</v>
      </c>
      <c r="EN397" s="4">
        <v>1</v>
      </c>
      <c r="EO397" s="4">
        <v>8</v>
      </c>
      <c r="FU397" s="4">
        <v>6</v>
      </c>
      <c r="HA397" s="4">
        <v>1</v>
      </c>
      <c r="HC397" s="4">
        <v>1</v>
      </c>
      <c r="IE397" s="4">
        <v>1</v>
      </c>
      <c r="IZ397" s="4">
        <v>9</v>
      </c>
      <c r="JD397" s="4">
        <v>1</v>
      </c>
    </row>
    <row r="398" spans="1:281" hidden="1">
      <c r="A398" s="4">
        <v>13</v>
      </c>
      <c r="B398" s="4" t="s">
        <v>1648</v>
      </c>
      <c r="C398" t="s">
        <v>1649</v>
      </c>
      <c r="D398" s="4">
        <v>2</v>
      </c>
      <c r="E398" s="138"/>
      <c r="F398" s="2">
        <f t="shared" si="17"/>
        <v>156</v>
      </c>
      <c r="G398" s="137">
        <f t="shared" si="18"/>
        <v>156</v>
      </c>
      <c r="M398" s="4">
        <v>9</v>
      </c>
      <c r="O398" s="4">
        <v>4</v>
      </c>
      <c r="P398" s="4">
        <v>2</v>
      </c>
      <c r="T398" s="4">
        <v>1</v>
      </c>
      <c r="U398" s="4">
        <v>5</v>
      </c>
      <c r="BG398" s="4">
        <v>4</v>
      </c>
      <c r="BL398" s="4">
        <v>1</v>
      </c>
      <c r="BN398" s="4">
        <v>1</v>
      </c>
      <c r="BS398" s="4">
        <v>1</v>
      </c>
      <c r="CT398" s="4">
        <v>26</v>
      </c>
      <c r="CX398" s="4">
        <v>12</v>
      </c>
      <c r="CY398" s="4">
        <v>2</v>
      </c>
      <c r="DA398" s="4">
        <v>5</v>
      </c>
      <c r="DD398" s="4">
        <v>1</v>
      </c>
      <c r="EJ398" s="4">
        <v>1</v>
      </c>
      <c r="EN398" s="4">
        <v>2</v>
      </c>
      <c r="EO398" s="4">
        <v>11</v>
      </c>
      <c r="FR398" s="4">
        <v>3</v>
      </c>
      <c r="FT398" s="4">
        <v>1</v>
      </c>
      <c r="FU398" s="4">
        <v>1</v>
      </c>
      <c r="FX398" s="4">
        <v>3</v>
      </c>
      <c r="FZ398" s="4">
        <v>2</v>
      </c>
      <c r="HA398" s="4">
        <v>5</v>
      </c>
      <c r="IE398" s="4">
        <v>2</v>
      </c>
      <c r="IF398" s="4">
        <v>3</v>
      </c>
      <c r="IG398" s="4">
        <v>4</v>
      </c>
      <c r="IZ398" s="4">
        <v>9</v>
      </c>
      <c r="JB398" s="4">
        <v>1</v>
      </c>
      <c r="JD398" s="4">
        <v>30</v>
      </c>
      <c r="JF398" s="4">
        <v>1</v>
      </c>
      <c r="JG398" s="4">
        <v>3</v>
      </c>
    </row>
    <row r="399" spans="1:281" hidden="1">
      <c r="A399" s="4">
        <v>13</v>
      </c>
      <c r="B399" s="4" t="s">
        <v>1650</v>
      </c>
      <c r="C399" t="s">
        <v>1651</v>
      </c>
      <c r="D399" s="4">
        <v>2</v>
      </c>
      <c r="E399" s="138"/>
      <c r="F399" s="2">
        <f t="shared" si="17"/>
        <v>35</v>
      </c>
      <c r="G399" s="137">
        <f t="shared" si="18"/>
        <v>35</v>
      </c>
      <c r="M399" s="4">
        <v>1</v>
      </c>
      <c r="BG399" s="4">
        <v>4</v>
      </c>
      <c r="BO399" s="4">
        <v>1</v>
      </c>
      <c r="CT399" s="4">
        <v>2</v>
      </c>
      <c r="CX399" s="4">
        <v>7</v>
      </c>
      <c r="DA399" s="4">
        <v>1</v>
      </c>
      <c r="FR399" s="4">
        <v>2</v>
      </c>
      <c r="FV399" s="4">
        <v>1</v>
      </c>
      <c r="FW399" s="4">
        <v>1</v>
      </c>
      <c r="HA399" s="4">
        <v>1</v>
      </c>
      <c r="IC399" s="4">
        <v>1</v>
      </c>
      <c r="IZ399" s="4">
        <v>1</v>
      </c>
      <c r="JB399" s="4">
        <v>3</v>
      </c>
      <c r="JD399" s="4">
        <v>7</v>
      </c>
      <c r="JF399" s="4">
        <v>2</v>
      </c>
    </row>
    <row r="400" spans="1:281" hidden="1">
      <c r="A400" s="4">
        <v>13</v>
      </c>
      <c r="B400" s="4" t="s">
        <v>1652</v>
      </c>
      <c r="C400" t="s">
        <v>1653</v>
      </c>
      <c r="D400" s="4">
        <v>2</v>
      </c>
      <c r="E400" s="138"/>
      <c r="F400" s="2">
        <f t="shared" si="17"/>
        <v>51</v>
      </c>
      <c r="G400" s="137">
        <f t="shared" si="18"/>
        <v>51</v>
      </c>
      <c r="M400" s="4">
        <v>2</v>
      </c>
      <c r="N400" s="4">
        <v>1</v>
      </c>
      <c r="O400" s="4">
        <v>2</v>
      </c>
      <c r="P400" s="4">
        <v>2</v>
      </c>
      <c r="U400" s="4">
        <v>3</v>
      </c>
      <c r="BG400" s="4">
        <v>5</v>
      </c>
      <c r="BL400" s="4">
        <v>4</v>
      </c>
      <c r="BN400" s="4">
        <v>2</v>
      </c>
      <c r="CX400" s="4">
        <v>10</v>
      </c>
      <c r="DA400" s="4">
        <v>2</v>
      </c>
      <c r="EJ400" s="4">
        <v>1</v>
      </c>
      <c r="EO400" s="4">
        <v>3</v>
      </c>
      <c r="FZ400" s="4">
        <v>1</v>
      </c>
      <c r="HA400" s="4">
        <v>2</v>
      </c>
      <c r="IC400" s="4">
        <v>1</v>
      </c>
      <c r="IE400" s="4">
        <v>1</v>
      </c>
      <c r="IF400" s="4">
        <v>1</v>
      </c>
      <c r="IG400" s="4">
        <v>1</v>
      </c>
      <c r="JB400" s="4">
        <v>3</v>
      </c>
      <c r="JG400" s="4">
        <v>4</v>
      </c>
    </row>
    <row r="401" spans="1:281" hidden="1">
      <c r="A401" s="4">
        <v>13</v>
      </c>
      <c r="B401" s="4" t="s">
        <v>1654</v>
      </c>
      <c r="C401" t="s">
        <v>1655</v>
      </c>
      <c r="D401" s="4">
        <v>2</v>
      </c>
      <c r="E401" s="138"/>
      <c r="F401" s="2">
        <f t="shared" si="17"/>
        <v>77</v>
      </c>
      <c r="G401" s="137">
        <f t="shared" si="18"/>
        <v>77</v>
      </c>
      <c r="M401" s="4">
        <v>5</v>
      </c>
      <c r="O401" s="4">
        <v>2</v>
      </c>
      <c r="V401" s="4">
        <v>2</v>
      </c>
      <c r="BG401" s="4">
        <v>2</v>
      </c>
      <c r="BL401" s="4">
        <v>1</v>
      </c>
      <c r="BN401" s="4">
        <v>2</v>
      </c>
      <c r="BR401" s="4">
        <v>3</v>
      </c>
      <c r="BS401" s="4">
        <v>5</v>
      </c>
      <c r="CT401" s="4">
        <v>8</v>
      </c>
      <c r="CY401" s="4">
        <v>3</v>
      </c>
      <c r="DE401" s="4">
        <v>1</v>
      </c>
      <c r="EJ401" s="4">
        <v>3</v>
      </c>
      <c r="EN401" s="4">
        <v>1</v>
      </c>
      <c r="FR401" s="4">
        <v>2</v>
      </c>
      <c r="FT401" s="4">
        <v>2</v>
      </c>
      <c r="FV401" s="4">
        <v>1</v>
      </c>
      <c r="FW401" s="4">
        <v>3</v>
      </c>
      <c r="HA401" s="4">
        <v>4</v>
      </c>
      <c r="HC401" s="4">
        <v>1</v>
      </c>
      <c r="HD401" s="4">
        <v>5</v>
      </c>
      <c r="IC401" s="4">
        <v>3</v>
      </c>
      <c r="ID401" s="4">
        <v>1</v>
      </c>
      <c r="IF401" s="4">
        <v>2</v>
      </c>
      <c r="IG401" s="4">
        <v>3</v>
      </c>
      <c r="IZ401" s="4">
        <v>4</v>
      </c>
      <c r="JB401" s="4">
        <v>3</v>
      </c>
      <c r="JD401" s="4">
        <v>1</v>
      </c>
      <c r="JE401" s="4">
        <v>1</v>
      </c>
      <c r="JF401" s="4">
        <v>2</v>
      </c>
      <c r="JM401" s="4">
        <v>1</v>
      </c>
    </row>
    <row r="402" spans="1:281" hidden="1">
      <c r="A402" s="4">
        <v>13</v>
      </c>
      <c r="B402" s="4" t="s">
        <v>1656</v>
      </c>
      <c r="C402" t="s">
        <v>1657</v>
      </c>
      <c r="D402" s="4">
        <v>2</v>
      </c>
      <c r="E402" s="138"/>
      <c r="F402" s="2">
        <f t="shared" si="17"/>
        <v>46</v>
      </c>
      <c r="G402" s="137">
        <f t="shared" si="18"/>
        <v>46</v>
      </c>
      <c r="M402" s="4">
        <v>2</v>
      </c>
      <c r="P402" s="4">
        <v>1</v>
      </c>
      <c r="T402" s="4">
        <v>1</v>
      </c>
      <c r="CT402" s="4">
        <v>2</v>
      </c>
      <c r="CX402" s="4">
        <v>5</v>
      </c>
      <c r="DA402" s="4">
        <v>4</v>
      </c>
      <c r="EO402" s="4">
        <v>12</v>
      </c>
      <c r="EQ402" s="4">
        <v>1</v>
      </c>
      <c r="FU402" s="4">
        <v>3</v>
      </c>
      <c r="HA402" s="4">
        <v>6</v>
      </c>
      <c r="HC402" s="4">
        <v>1</v>
      </c>
      <c r="ID402" s="4">
        <v>1</v>
      </c>
      <c r="IG402" s="4">
        <v>1</v>
      </c>
      <c r="IZ402" s="4">
        <v>2</v>
      </c>
      <c r="JE402" s="4">
        <v>3</v>
      </c>
      <c r="JG402" s="4">
        <v>1</v>
      </c>
    </row>
    <row r="403" spans="1:281" hidden="1">
      <c r="A403" s="4">
        <v>13</v>
      </c>
      <c r="B403" s="4" t="s">
        <v>1658</v>
      </c>
      <c r="C403" t="s">
        <v>1659</v>
      </c>
      <c r="D403" s="4">
        <v>2</v>
      </c>
      <c r="E403" s="138"/>
      <c r="F403" s="2">
        <f t="shared" si="17"/>
        <v>10</v>
      </c>
      <c r="G403" s="137">
        <f t="shared" si="18"/>
        <v>10</v>
      </c>
      <c r="CT403" s="4">
        <v>3</v>
      </c>
      <c r="CX403" s="4">
        <v>5</v>
      </c>
      <c r="EO403" s="4">
        <v>1</v>
      </c>
      <c r="JB403" s="4">
        <v>1</v>
      </c>
    </row>
    <row r="404" spans="1:281" hidden="1">
      <c r="A404" s="4">
        <v>13</v>
      </c>
      <c r="B404" s="4" t="s">
        <v>1660</v>
      </c>
      <c r="C404" t="s">
        <v>1661</v>
      </c>
      <c r="D404" s="4">
        <v>2</v>
      </c>
      <c r="E404" s="138"/>
      <c r="F404" s="2">
        <f t="shared" si="17"/>
        <v>7</v>
      </c>
      <c r="G404" s="137">
        <f t="shared" si="18"/>
        <v>7</v>
      </c>
      <c r="DA404" s="4">
        <v>1</v>
      </c>
      <c r="FR404" s="4">
        <v>1</v>
      </c>
      <c r="FT404" s="4">
        <v>1</v>
      </c>
      <c r="FV404" s="4">
        <v>1</v>
      </c>
      <c r="HA404" s="4">
        <v>1</v>
      </c>
      <c r="HD404" s="4">
        <v>1</v>
      </c>
      <c r="IG404" s="4">
        <v>1</v>
      </c>
    </row>
    <row r="405" spans="1:281" hidden="1">
      <c r="A405" s="4">
        <v>13</v>
      </c>
      <c r="B405" s="4" t="s">
        <v>1662</v>
      </c>
      <c r="C405" t="s">
        <v>1663</v>
      </c>
      <c r="D405" s="4">
        <v>2</v>
      </c>
      <c r="E405" s="138"/>
      <c r="F405" s="2">
        <f t="shared" si="17"/>
        <v>3731</v>
      </c>
      <c r="G405" s="137">
        <f t="shared" si="18"/>
        <v>3731</v>
      </c>
      <c r="M405" s="4">
        <v>132</v>
      </c>
      <c r="N405" s="4">
        <v>1</v>
      </c>
      <c r="O405" s="4">
        <v>23</v>
      </c>
      <c r="P405" s="4">
        <v>1</v>
      </c>
      <c r="R405" s="4">
        <v>1</v>
      </c>
      <c r="S405" s="4">
        <v>1</v>
      </c>
      <c r="T405" s="4">
        <v>12</v>
      </c>
      <c r="U405" s="4">
        <v>6</v>
      </c>
      <c r="V405" s="4">
        <v>7</v>
      </c>
      <c r="AJ405" s="4">
        <v>2</v>
      </c>
      <c r="AL405" s="4">
        <v>5</v>
      </c>
      <c r="BB405" s="4">
        <v>229</v>
      </c>
      <c r="BE405" s="129">
        <v>194</v>
      </c>
      <c r="BG405" s="4">
        <v>23</v>
      </c>
      <c r="BI405" s="4">
        <v>387</v>
      </c>
      <c r="BL405" s="4">
        <v>33</v>
      </c>
      <c r="BM405" s="4">
        <v>7</v>
      </c>
      <c r="BN405" s="4">
        <v>4</v>
      </c>
      <c r="BO405" s="4">
        <v>15</v>
      </c>
      <c r="BR405" s="4">
        <v>3</v>
      </c>
      <c r="BS405" s="4">
        <v>25</v>
      </c>
      <c r="BT405" s="4">
        <v>11</v>
      </c>
      <c r="BZ405" s="4">
        <v>1</v>
      </c>
      <c r="CG405" s="4">
        <v>12</v>
      </c>
      <c r="CH405" s="4">
        <v>1</v>
      </c>
      <c r="CO405" s="4">
        <v>10</v>
      </c>
      <c r="CT405" s="4">
        <v>84</v>
      </c>
      <c r="CX405" s="4">
        <v>33</v>
      </c>
      <c r="CY405" s="4">
        <v>10</v>
      </c>
      <c r="CZ405" s="4">
        <v>5</v>
      </c>
      <c r="DA405" s="4">
        <v>8</v>
      </c>
      <c r="DC405" s="4">
        <v>5</v>
      </c>
      <c r="DD405" s="4">
        <v>14</v>
      </c>
      <c r="DE405" s="4">
        <v>3</v>
      </c>
      <c r="DF405" s="4">
        <v>12</v>
      </c>
      <c r="DT405" s="4">
        <v>103</v>
      </c>
      <c r="DW405" s="4">
        <v>1</v>
      </c>
      <c r="DX405" s="4">
        <v>1</v>
      </c>
      <c r="DY405" s="4">
        <v>21</v>
      </c>
      <c r="DZ405" s="4">
        <v>7</v>
      </c>
      <c r="EH405" s="129">
        <v>12</v>
      </c>
      <c r="EJ405" s="4">
        <v>47</v>
      </c>
      <c r="EK405" s="4">
        <v>1</v>
      </c>
      <c r="EL405" s="4">
        <v>27</v>
      </c>
      <c r="EM405" s="4">
        <v>22</v>
      </c>
      <c r="EN405" s="4">
        <v>35</v>
      </c>
      <c r="EO405" s="4">
        <v>26</v>
      </c>
      <c r="EP405" s="4">
        <v>1</v>
      </c>
      <c r="EQ405" s="4">
        <v>5</v>
      </c>
      <c r="ET405" s="4">
        <v>1</v>
      </c>
      <c r="FK405" s="4">
        <v>4</v>
      </c>
      <c r="FL405" s="4">
        <v>2</v>
      </c>
      <c r="FO405" s="129">
        <v>3</v>
      </c>
      <c r="FR405" s="4">
        <v>46</v>
      </c>
      <c r="FT405" s="4">
        <v>9</v>
      </c>
      <c r="FU405" s="4">
        <v>98</v>
      </c>
      <c r="FV405" s="4">
        <v>12</v>
      </c>
      <c r="FW405" s="4">
        <v>32</v>
      </c>
      <c r="FX405" s="4">
        <v>3</v>
      </c>
      <c r="FY405" s="4">
        <v>4</v>
      </c>
      <c r="FZ405" s="4">
        <v>6</v>
      </c>
      <c r="GA405" s="4">
        <v>1</v>
      </c>
      <c r="GB405" s="4">
        <v>19</v>
      </c>
      <c r="GC405" s="4">
        <v>2</v>
      </c>
      <c r="GO405" s="4">
        <v>508</v>
      </c>
      <c r="GR405" s="4">
        <v>5</v>
      </c>
      <c r="HA405" s="4">
        <v>152</v>
      </c>
      <c r="HC405" s="4">
        <v>21</v>
      </c>
      <c r="HD405" s="4">
        <v>12</v>
      </c>
      <c r="HE405" s="4">
        <v>5</v>
      </c>
      <c r="HF405" s="4">
        <v>80</v>
      </c>
      <c r="HG405" s="4">
        <v>1</v>
      </c>
      <c r="HH405" s="4">
        <v>5</v>
      </c>
      <c r="HI405" s="4">
        <v>9</v>
      </c>
      <c r="HJ405" s="4">
        <v>14</v>
      </c>
      <c r="HR405" s="4">
        <v>8</v>
      </c>
      <c r="IB405" s="4">
        <v>19</v>
      </c>
      <c r="IC405" s="4">
        <v>42</v>
      </c>
      <c r="ID405" s="4">
        <v>17</v>
      </c>
      <c r="IE405" s="4">
        <v>3</v>
      </c>
      <c r="IF405" s="4">
        <v>16</v>
      </c>
      <c r="IG405" s="4">
        <v>21</v>
      </c>
      <c r="IT405" s="4">
        <v>685</v>
      </c>
      <c r="IY405" s="129">
        <v>2</v>
      </c>
      <c r="IZ405" s="4">
        <v>39</v>
      </c>
      <c r="JB405" s="4">
        <v>75</v>
      </c>
      <c r="JC405" s="4">
        <v>12</v>
      </c>
      <c r="JD405" s="4">
        <v>6</v>
      </c>
      <c r="JE405" s="4">
        <v>12</v>
      </c>
      <c r="JF405" s="4">
        <v>16</v>
      </c>
      <c r="JG405" s="4">
        <v>55</v>
      </c>
      <c r="JH405" s="4">
        <v>6</v>
      </c>
      <c r="JM405" s="4">
        <v>13</v>
      </c>
      <c r="JU405" s="7">
        <v>1</v>
      </c>
    </row>
    <row r="406" spans="1:281">
      <c r="A406" s="4">
        <v>13</v>
      </c>
      <c r="B406" s="4" t="s">
        <v>1664</v>
      </c>
      <c r="C406" t="s">
        <v>1665</v>
      </c>
      <c r="D406" s="4">
        <v>1</v>
      </c>
      <c r="E406" s="138"/>
      <c r="F406" s="2">
        <f t="shared" si="17"/>
        <v>35</v>
      </c>
      <c r="G406" s="137">
        <f t="shared" si="18"/>
        <v>35</v>
      </c>
      <c r="M406" s="4">
        <v>4</v>
      </c>
      <c r="N406" s="4">
        <v>1</v>
      </c>
      <c r="CT406" s="4">
        <v>3</v>
      </c>
      <c r="CX406" s="4">
        <v>3</v>
      </c>
      <c r="DD406" s="4">
        <v>1</v>
      </c>
      <c r="EN406" s="4">
        <v>1</v>
      </c>
      <c r="EO406" s="4">
        <v>7</v>
      </c>
      <c r="FU406" s="4">
        <v>1</v>
      </c>
      <c r="FV406" s="4">
        <v>1</v>
      </c>
      <c r="HA406" s="4">
        <v>1</v>
      </c>
      <c r="HJ406" s="4">
        <v>1</v>
      </c>
      <c r="IG406" s="4">
        <v>2</v>
      </c>
      <c r="JB406" s="4">
        <v>1</v>
      </c>
      <c r="JC406" s="4">
        <v>8</v>
      </c>
    </row>
    <row r="407" spans="1:281">
      <c r="A407" s="4">
        <v>13</v>
      </c>
      <c r="B407" s="4" t="s">
        <v>1666</v>
      </c>
      <c r="C407" t="s">
        <v>1667</v>
      </c>
      <c r="D407" s="4">
        <v>1</v>
      </c>
      <c r="E407" s="138"/>
      <c r="F407" s="2">
        <f t="shared" si="17"/>
        <v>151</v>
      </c>
      <c r="G407" s="137">
        <f t="shared" si="18"/>
        <v>151</v>
      </c>
      <c r="M407" s="4">
        <v>12</v>
      </c>
      <c r="O407" s="4">
        <v>1</v>
      </c>
      <c r="U407" s="4">
        <v>1</v>
      </c>
      <c r="BG407" s="4">
        <v>11</v>
      </c>
      <c r="BL407" s="4">
        <v>2</v>
      </c>
      <c r="BM407" s="4">
        <v>5</v>
      </c>
      <c r="BO407" s="4">
        <v>4</v>
      </c>
      <c r="BR407" s="4">
        <v>1</v>
      </c>
      <c r="BS407" s="4">
        <v>6</v>
      </c>
      <c r="BT407" s="4">
        <v>2</v>
      </c>
      <c r="CT407" s="4">
        <v>12</v>
      </c>
      <c r="CX407" s="4">
        <v>3</v>
      </c>
      <c r="CY407" s="4">
        <v>4</v>
      </c>
      <c r="CZ407" s="4">
        <v>1</v>
      </c>
      <c r="DA407" s="4">
        <v>4</v>
      </c>
      <c r="DD407" s="4">
        <v>1</v>
      </c>
      <c r="DE407" s="4">
        <v>2</v>
      </c>
      <c r="DF407" s="4">
        <v>1</v>
      </c>
      <c r="EJ407" s="4">
        <v>11</v>
      </c>
      <c r="EL407" s="4">
        <v>2</v>
      </c>
      <c r="EN407" s="4">
        <v>2</v>
      </c>
      <c r="EO407" s="4">
        <v>3</v>
      </c>
      <c r="FR407" s="4">
        <v>2</v>
      </c>
      <c r="FT407" s="4">
        <v>3</v>
      </c>
      <c r="FV407" s="4">
        <v>1</v>
      </c>
      <c r="FZ407" s="4">
        <v>2</v>
      </c>
      <c r="GB407" s="4">
        <v>4</v>
      </c>
      <c r="HA407" s="4">
        <v>7</v>
      </c>
      <c r="HC407" s="4">
        <v>3</v>
      </c>
      <c r="HJ407" s="4">
        <v>1</v>
      </c>
      <c r="IC407" s="4">
        <v>14</v>
      </c>
      <c r="IE407" s="4">
        <v>1</v>
      </c>
      <c r="IG407" s="4">
        <v>1</v>
      </c>
      <c r="IZ407" s="4">
        <v>10</v>
      </c>
      <c r="JB407" s="4">
        <v>3</v>
      </c>
      <c r="JC407" s="4">
        <v>2</v>
      </c>
      <c r="JD407" s="4">
        <v>2</v>
      </c>
      <c r="JE407" s="4">
        <v>3</v>
      </c>
      <c r="JG407" s="4">
        <v>1</v>
      </c>
    </row>
    <row r="408" spans="1:281">
      <c r="A408" s="4">
        <v>13</v>
      </c>
      <c r="B408" s="4" t="s">
        <v>1668</v>
      </c>
      <c r="C408" t="s">
        <v>1669</v>
      </c>
      <c r="D408" s="4">
        <v>1</v>
      </c>
      <c r="E408" s="138"/>
      <c r="F408" s="2">
        <f t="shared" si="17"/>
        <v>21618</v>
      </c>
      <c r="G408" s="137">
        <f t="shared" si="18"/>
        <v>21618</v>
      </c>
      <c r="M408" s="4">
        <v>488</v>
      </c>
      <c r="N408" s="4">
        <v>355</v>
      </c>
      <c r="O408" s="4">
        <v>274</v>
      </c>
      <c r="P408" s="4">
        <v>252</v>
      </c>
      <c r="R408" s="4">
        <v>61</v>
      </c>
      <c r="S408" s="4">
        <v>507</v>
      </c>
      <c r="T408" s="4">
        <v>244</v>
      </c>
      <c r="U408" s="4">
        <v>537</v>
      </c>
      <c r="X408" s="4">
        <v>212</v>
      </c>
      <c r="Z408" s="4">
        <v>1</v>
      </c>
      <c r="AB408" s="4">
        <v>32</v>
      </c>
      <c r="AJ408" s="4">
        <v>227</v>
      </c>
      <c r="AQ408" s="4">
        <v>353</v>
      </c>
      <c r="BA408" s="4">
        <v>15</v>
      </c>
      <c r="BG408" s="4">
        <v>249</v>
      </c>
      <c r="BL408" s="4">
        <v>62</v>
      </c>
      <c r="BM408" s="4">
        <v>51</v>
      </c>
      <c r="BN408" s="4">
        <v>145</v>
      </c>
      <c r="BO408" s="4">
        <v>191</v>
      </c>
      <c r="BQ408" s="4">
        <v>427</v>
      </c>
      <c r="BR408" s="4">
        <v>46</v>
      </c>
      <c r="BS408" s="4">
        <v>167</v>
      </c>
      <c r="BT408" s="4">
        <v>90</v>
      </c>
      <c r="CA408" s="4">
        <v>104</v>
      </c>
      <c r="CD408" s="4">
        <v>208</v>
      </c>
      <c r="CM408" s="4">
        <v>432</v>
      </c>
      <c r="CT408" s="4">
        <v>290</v>
      </c>
      <c r="CX408" s="4">
        <v>646</v>
      </c>
      <c r="CY408" s="4">
        <v>61</v>
      </c>
      <c r="CZ408" s="4">
        <v>29</v>
      </c>
      <c r="DA408" s="4">
        <v>249</v>
      </c>
      <c r="DD408" s="4">
        <v>71</v>
      </c>
      <c r="DE408" s="4">
        <v>55</v>
      </c>
      <c r="DF408" s="4">
        <v>76</v>
      </c>
      <c r="DX408" s="4">
        <v>74</v>
      </c>
      <c r="EG408" s="4">
        <v>12</v>
      </c>
      <c r="EJ408" s="4">
        <v>127</v>
      </c>
      <c r="EL408" s="4">
        <v>123</v>
      </c>
      <c r="EM408" s="4">
        <v>176</v>
      </c>
      <c r="EN408" s="4">
        <v>407</v>
      </c>
      <c r="EO408" s="4">
        <v>276</v>
      </c>
      <c r="EQ408" s="4">
        <v>84</v>
      </c>
      <c r="ER408" s="4">
        <v>156</v>
      </c>
      <c r="ET408" s="4">
        <v>71</v>
      </c>
      <c r="EU408" s="4">
        <v>119</v>
      </c>
      <c r="FD408" s="4">
        <v>264</v>
      </c>
      <c r="FG408" s="4">
        <v>226</v>
      </c>
      <c r="FK408" s="4">
        <v>271</v>
      </c>
      <c r="FR408" s="4">
        <v>303</v>
      </c>
      <c r="FT408" s="4">
        <v>73</v>
      </c>
      <c r="FU408" s="4">
        <v>827</v>
      </c>
      <c r="FV408" s="4">
        <v>69</v>
      </c>
      <c r="FW408" s="4">
        <v>81</v>
      </c>
      <c r="FX408" s="4">
        <v>144</v>
      </c>
      <c r="FY408" s="4">
        <v>221</v>
      </c>
      <c r="FZ408" s="4">
        <v>30</v>
      </c>
      <c r="GB408" s="4">
        <v>74</v>
      </c>
      <c r="GC408" s="4">
        <v>7</v>
      </c>
      <c r="GE408" s="4">
        <v>78</v>
      </c>
      <c r="GH408" s="4">
        <v>10</v>
      </c>
      <c r="GL408" s="4">
        <v>10</v>
      </c>
      <c r="GQ408" s="4">
        <v>755</v>
      </c>
      <c r="GT408" s="4">
        <v>44</v>
      </c>
      <c r="GU408" s="4">
        <v>79</v>
      </c>
      <c r="GZ408" s="129">
        <v>502</v>
      </c>
      <c r="HA408" s="4">
        <v>211</v>
      </c>
      <c r="HC408" s="4">
        <v>310</v>
      </c>
      <c r="HD408" s="4">
        <v>177</v>
      </c>
      <c r="HE408" s="4">
        <v>792</v>
      </c>
      <c r="HG408" s="4">
        <v>20</v>
      </c>
      <c r="HI408" s="4">
        <v>365</v>
      </c>
      <c r="HJ408" s="4">
        <v>76</v>
      </c>
      <c r="HK408" s="4">
        <v>297</v>
      </c>
      <c r="HL408" s="4">
        <v>181</v>
      </c>
      <c r="HR408" s="4">
        <v>264</v>
      </c>
      <c r="HS408" s="4">
        <v>163</v>
      </c>
      <c r="HT408" s="4">
        <v>147</v>
      </c>
      <c r="IC408" s="4">
        <v>121</v>
      </c>
      <c r="ID408" s="4">
        <v>216</v>
      </c>
      <c r="IE408" s="4">
        <v>516</v>
      </c>
      <c r="IF408" s="4">
        <v>248</v>
      </c>
      <c r="IG408" s="4">
        <v>116</v>
      </c>
      <c r="IP408" s="4">
        <v>417</v>
      </c>
      <c r="IU408" s="4">
        <v>238</v>
      </c>
      <c r="IZ408" s="4">
        <v>300</v>
      </c>
      <c r="JB408" s="4">
        <v>82</v>
      </c>
      <c r="JC408" s="4">
        <v>558</v>
      </c>
      <c r="JD408" s="4">
        <v>59</v>
      </c>
      <c r="JE408" s="4">
        <v>47</v>
      </c>
      <c r="JF408" s="4">
        <v>103</v>
      </c>
      <c r="JG408" s="4">
        <v>1217</v>
      </c>
      <c r="JH408" s="4">
        <v>358</v>
      </c>
      <c r="JI408" s="4">
        <v>646</v>
      </c>
      <c r="JS408" s="4">
        <v>359</v>
      </c>
      <c r="JU408" s="7">
        <v>114</v>
      </c>
    </row>
    <row r="409" spans="1:281">
      <c r="A409" s="4">
        <v>13</v>
      </c>
      <c r="B409" s="4" t="s">
        <v>1670</v>
      </c>
      <c r="C409" t="s">
        <v>1671</v>
      </c>
      <c r="D409" s="4">
        <v>1</v>
      </c>
      <c r="E409" s="138"/>
      <c r="F409" s="2">
        <f t="shared" si="17"/>
        <v>5255</v>
      </c>
      <c r="G409" s="137">
        <f t="shared" si="18"/>
        <v>5255</v>
      </c>
      <c r="M409" s="4">
        <v>173</v>
      </c>
      <c r="N409" s="4">
        <v>48</v>
      </c>
      <c r="O409" s="4">
        <v>62</v>
      </c>
      <c r="P409" s="4">
        <v>45</v>
      </c>
      <c r="R409" s="4">
        <v>13</v>
      </c>
      <c r="S409" s="4">
        <v>123</v>
      </c>
      <c r="T409" s="4">
        <v>75</v>
      </c>
      <c r="U409" s="4">
        <v>57</v>
      </c>
      <c r="X409" s="4">
        <v>32</v>
      </c>
      <c r="AJ409" s="4">
        <v>61</v>
      </c>
      <c r="BG409" s="4">
        <v>127</v>
      </c>
      <c r="BL409" s="4">
        <v>25</v>
      </c>
      <c r="BN409" s="4">
        <v>30</v>
      </c>
      <c r="BO409" s="4">
        <v>65</v>
      </c>
      <c r="BQ409" s="4">
        <v>432</v>
      </c>
      <c r="BT409" s="4">
        <v>2</v>
      </c>
      <c r="CA409" s="4">
        <v>18</v>
      </c>
      <c r="CD409" s="4">
        <v>44</v>
      </c>
      <c r="CM409" s="4">
        <v>192</v>
      </c>
      <c r="CT409" s="4">
        <v>86</v>
      </c>
      <c r="CX409" s="4">
        <v>236</v>
      </c>
      <c r="CY409" s="4">
        <v>1</v>
      </c>
      <c r="CZ409" s="4">
        <v>3</v>
      </c>
      <c r="DA409" s="4">
        <v>68</v>
      </c>
      <c r="DD409" s="4">
        <v>32</v>
      </c>
      <c r="DE409" s="4">
        <v>1</v>
      </c>
      <c r="DF409" s="4">
        <v>30</v>
      </c>
      <c r="DX409" s="4">
        <v>13</v>
      </c>
      <c r="EJ409" s="4">
        <v>44</v>
      </c>
      <c r="EL409" s="4">
        <v>20</v>
      </c>
      <c r="EM409" s="4">
        <v>2</v>
      </c>
      <c r="EN409" s="4">
        <v>65</v>
      </c>
      <c r="EO409" s="4">
        <v>91</v>
      </c>
      <c r="EQ409" s="4">
        <v>18</v>
      </c>
      <c r="ER409" s="4">
        <v>65</v>
      </c>
      <c r="ET409" s="4">
        <v>52</v>
      </c>
      <c r="EU409" s="4">
        <v>33</v>
      </c>
      <c r="FD409" s="4">
        <v>148</v>
      </c>
      <c r="FG409" s="4">
        <v>65</v>
      </c>
      <c r="FK409" s="4">
        <v>117</v>
      </c>
      <c r="FR409" s="4">
        <v>85</v>
      </c>
      <c r="FT409" s="4">
        <v>4</v>
      </c>
      <c r="FU409" s="4">
        <v>283</v>
      </c>
      <c r="FV409" s="4">
        <v>13</v>
      </c>
      <c r="FW409" s="4">
        <v>24</v>
      </c>
      <c r="FX409" s="4">
        <v>68</v>
      </c>
      <c r="FY409" s="4">
        <v>9</v>
      </c>
      <c r="FZ409" s="4">
        <v>1</v>
      </c>
      <c r="GE409" s="4">
        <v>7</v>
      </c>
      <c r="GU409" s="4">
        <v>26</v>
      </c>
      <c r="GZ409" s="129">
        <v>137</v>
      </c>
      <c r="HA409" s="4">
        <v>45</v>
      </c>
      <c r="HC409" s="4">
        <v>25</v>
      </c>
      <c r="HD409" s="4">
        <v>6</v>
      </c>
      <c r="HE409" s="4">
        <v>151</v>
      </c>
      <c r="HI409" s="4">
        <v>32</v>
      </c>
      <c r="HJ409" s="4">
        <v>17</v>
      </c>
      <c r="HK409" s="4">
        <v>127</v>
      </c>
      <c r="HL409" s="4">
        <v>4</v>
      </c>
      <c r="HR409" s="4">
        <v>21</v>
      </c>
      <c r="HT409" s="4">
        <v>5</v>
      </c>
      <c r="IC409" s="4">
        <v>46</v>
      </c>
      <c r="ID409" s="4">
        <v>34</v>
      </c>
      <c r="IE409" s="4">
        <v>169</v>
      </c>
      <c r="IF409" s="4">
        <v>16</v>
      </c>
      <c r="IG409" s="4">
        <v>36</v>
      </c>
      <c r="IP409" s="4">
        <v>299</v>
      </c>
      <c r="IU409" s="4">
        <v>5</v>
      </c>
      <c r="IZ409" s="4">
        <v>22</v>
      </c>
      <c r="JB409" s="4">
        <v>23</v>
      </c>
      <c r="JC409" s="4">
        <v>228</v>
      </c>
      <c r="JE409" s="4">
        <v>4</v>
      </c>
      <c r="JF409" s="4">
        <v>4</v>
      </c>
      <c r="JG409" s="4">
        <v>200</v>
      </c>
      <c r="JH409" s="4">
        <v>96</v>
      </c>
      <c r="JI409" s="4">
        <v>151</v>
      </c>
      <c r="JU409" s="7">
        <v>18</v>
      </c>
    </row>
    <row r="410" spans="1:281">
      <c r="A410" s="4">
        <v>13</v>
      </c>
      <c r="B410" s="4" t="s">
        <v>1672</v>
      </c>
      <c r="C410" t="s">
        <v>1673</v>
      </c>
      <c r="D410" s="4">
        <v>1</v>
      </c>
      <c r="E410" s="138"/>
      <c r="F410" s="2">
        <f t="shared" si="17"/>
        <v>636</v>
      </c>
      <c r="G410" s="137">
        <f t="shared" si="18"/>
        <v>636</v>
      </c>
      <c r="M410" s="4">
        <v>13</v>
      </c>
      <c r="N410" s="4">
        <v>1</v>
      </c>
      <c r="O410" s="4">
        <v>15</v>
      </c>
      <c r="P410" s="4">
        <v>11</v>
      </c>
      <c r="R410" s="4">
        <v>2</v>
      </c>
      <c r="U410" s="4">
        <v>9</v>
      </c>
      <c r="BG410" s="4">
        <v>18</v>
      </c>
      <c r="BO410" s="4">
        <v>3</v>
      </c>
      <c r="CT410" s="4">
        <v>41</v>
      </c>
      <c r="CX410" s="4">
        <v>135</v>
      </c>
      <c r="DA410" s="4">
        <v>5</v>
      </c>
      <c r="DD410" s="4">
        <v>7</v>
      </c>
      <c r="DF410" s="4">
        <v>3</v>
      </c>
      <c r="DJ410" s="4">
        <v>1</v>
      </c>
      <c r="DX410" s="4">
        <v>1</v>
      </c>
      <c r="EJ410" s="4">
        <v>7</v>
      </c>
      <c r="EL410" s="4">
        <v>11</v>
      </c>
      <c r="EN410" s="4">
        <v>46</v>
      </c>
      <c r="EO410" s="4">
        <v>5</v>
      </c>
      <c r="EQ410" s="4">
        <v>5</v>
      </c>
      <c r="ET410" s="4">
        <v>4</v>
      </c>
      <c r="FK410" s="4">
        <v>2</v>
      </c>
      <c r="FR410" s="4">
        <v>12</v>
      </c>
      <c r="FT410" s="4">
        <v>3</v>
      </c>
      <c r="FU410" s="4">
        <v>3</v>
      </c>
      <c r="FW410" s="4">
        <v>20</v>
      </c>
      <c r="FX410" s="4">
        <v>23</v>
      </c>
      <c r="FY410" s="4">
        <v>2</v>
      </c>
      <c r="GT410" s="4">
        <v>1</v>
      </c>
      <c r="GZ410" s="129">
        <v>1</v>
      </c>
      <c r="HA410" s="4">
        <v>4</v>
      </c>
      <c r="HD410" s="4">
        <v>48</v>
      </c>
      <c r="HE410" s="4">
        <v>18</v>
      </c>
      <c r="HG410" s="4">
        <v>1</v>
      </c>
      <c r="HJ410" s="4">
        <v>8</v>
      </c>
      <c r="HS410" s="4">
        <v>12</v>
      </c>
      <c r="HT410" s="4">
        <v>1</v>
      </c>
      <c r="IC410" s="4">
        <v>2</v>
      </c>
      <c r="ID410" s="4">
        <v>15</v>
      </c>
      <c r="IE410" s="4">
        <v>29</v>
      </c>
      <c r="IF410" s="4">
        <v>11</v>
      </c>
      <c r="IG410" s="4">
        <v>14</v>
      </c>
      <c r="IZ410" s="4">
        <v>13</v>
      </c>
      <c r="JB410" s="4">
        <v>9</v>
      </c>
      <c r="JC410" s="4">
        <v>3</v>
      </c>
      <c r="JE410" s="4">
        <v>1</v>
      </c>
      <c r="JF410" s="4">
        <v>6</v>
      </c>
      <c r="JG410" s="4">
        <v>18</v>
      </c>
      <c r="JU410" s="7">
        <v>13</v>
      </c>
    </row>
    <row r="411" spans="1:281">
      <c r="A411" s="4">
        <v>13</v>
      </c>
      <c r="B411" s="4" t="s">
        <v>1674</v>
      </c>
      <c r="C411" t="s">
        <v>1675</v>
      </c>
      <c r="D411" s="4">
        <v>1</v>
      </c>
      <c r="E411" s="138"/>
      <c r="F411" s="2">
        <f t="shared" si="17"/>
        <v>231</v>
      </c>
      <c r="G411" s="137">
        <f t="shared" si="18"/>
        <v>231</v>
      </c>
      <c r="M411" s="4">
        <v>1</v>
      </c>
      <c r="O411" s="4">
        <v>12</v>
      </c>
      <c r="P411" s="4">
        <v>5</v>
      </c>
      <c r="S411" s="4">
        <v>7</v>
      </c>
      <c r="T411" s="4">
        <v>1</v>
      </c>
      <c r="BG411" s="4">
        <v>5</v>
      </c>
      <c r="BL411" s="4">
        <v>3</v>
      </c>
      <c r="BN411" s="4">
        <v>2</v>
      </c>
      <c r="BO411" s="4">
        <v>1</v>
      </c>
      <c r="BR411" s="4">
        <v>2</v>
      </c>
      <c r="BS411" s="4">
        <v>2</v>
      </c>
      <c r="CT411" s="4">
        <v>44</v>
      </c>
      <c r="CX411" s="4">
        <v>3</v>
      </c>
      <c r="DA411" s="4">
        <v>3</v>
      </c>
      <c r="DJ411" s="4">
        <v>35</v>
      </c>
      <c r="DX411" s="4">
        <v>3</v>
      </c>
      <c r="EJ411" s="4">
        <v>1</v>
      </c>
      <c r="EL411" s="4">
        <v>5</v>
      </c>
      <c r="EM411" s="4">
        <v>1</v>
      </c>
      <c r="EN411" s="4">
        <v>10</v>
      </c>
      <c r="EO411" s="4">
        <v>10</v>
      </c>
      <c r="EQ411" s="4">
        <v>2</v>
      </c>
      <c r="FR411" s="4">
        <v>2</v>
      </c>
      <c r="FW411" s="4">
        <v>1</v>
      </c>
      <c r="FX411" s="4">
        <v>2</v>
      </c>
      <c r="GZ411" s="129">
        <v>2</v>
      </c>
      <c r="HA411" s="4">
        <v>7</v>
      </c>
      <c r="HC411" s="4">
        <v>4</v>
      </c>
      <c r="HI411" s="4">
        <v>1</v>
      </c>
      <c r="IE411" s="4">
        <v>10</v>
      </c>
      <c r="IF411" s="4">
        <v>2</v>
      </c>
      <c r="IG411" s="4">
        <v>10</v>
      </c>
      <c r="IU411" s="4">
        <v>2</v>
      </c>
      <c r="IZ411" s="4">
        <v>20</v>
      </c>
      <c r="JC411" s="4">
        <v>2</v>
      </c>
      <c r="JD411" s="4">
        <v>3</v>
      </c>
      <c r="JF411" s="4">
        <v>2</v>
      </c>
      <c r="JG411" s="4">
        <v>3</v>
      </c>
    </row>
    <row r="412" spans="1:281">
      <c r="A412" s="4">
        <v>13</v>
      </c>
      <c r="B412" s="4" t="s">
        <v>1676</v>
      </c>
      <c r="C412" t="s">
        <v>1677</v>
      </c>
      <c r="D412" s="4">
        <v>1</v>
      </c>
      <c r="E412" s="138"/>
      <c r="F412" s="2">
        <f t="shared" si="17"/>
        <v>1863</v>
      </c>
      <c r="G412" s="137">
        <f t="shared" si="18"/>
        <v>1863</v>
      </c>
      <c r="M412" s="4">
        <v>8</v>
      </c>
      <c r="N412" s="4">
        <v>12</v>
      </c>
      <c r="O412" s="4">
        <v>12</v>
      </c>
      <c r="P412" s="4">
        <v>27</v>
      </c>
      <c r="R412" s="4">
        <v>36</v>
      </c>
      <c r="S412" s="4">
        <v>4</v>
      </c>
      <c r="T412" s="4">
        <v>2</v>
      </c>
      <c r="U412" s="4">
        <v>28</v>
      </c>
      <c r="AB412" s="4">
        <v>11</v>
      </c>
      <c r="AJ412" s="4">
        <v>41</v>
      </c>
      <c r="BG412" s="4">
        <v>22</v>
      </c>
      <c r="BM412" s="4">
        <v>9</v>
      </c>
      <c r="BN412" s="4">
        <v>6</v>
      </c>
      <c r="BO412" s="4">
        <v>25</v>
      </c>
      <c r="BQ412" s="4">
        <v>1</v>
      </c>
      <c r="BR412" s="4">
        <v>1</v>
      </c>
      <c r="BT412" s="4">
        <v>2</v>
      </c>
      <c r="CD412" s="4">
        <v>4</v>
      </c>
      <c r="CM412" s="4">
        <v>97</v>
      </c>
      <c r="CT412" s="4">
        <v>52</v>
      </c>
      <c r="CX412" s="4">
        <v>338</v>
      </c>
      <c r="DA412" s="4">
        <v>22</v>
      </c>
      <c r="DF412" s="4">
        <v>17</v>
      </c>
      <c r="DJ412" s="4">
        <v>1</v>
      </c>
      <c r="DX412" s="4">
        <v>19</v>
      </c>
      <c r="EJ412" s="4">
        <v>22</v>
      </c>
      <c r="EL412" s="4">
        <v>32</v>
      </c>
      <c r="EM412" s="4">
        <v>11</v>
      </c>
      <c r="EN412" s="4">
        <v>32</v>
      </c>
      <c r="EO412" s="4">
        <v>41</v>
      </c>
      <c r="EQ412" s="4">
        <v>12</v>
      </c>
      <c r="ER412" s="4">
        <v>61</v>
      </c>
      <c r="EU412" s="4">
        <v>1</v>
      </c>
      <c r="FD412" s="4">
        <v>35</v>
      </c>
      <c r="FG412" s="4">
        <v>44</v>
      </c>
      <c r="FK412" s="4">
        <v>13</v>
      </c>
      <c r="FR412" s="4">
        <v>34</v>
      </c>
      <c r="FT412" s="4">
        <v>2</v>
      </c>
      <c r="FU412" s="4">
        <v>90</v>
      </c>
      <c r="FW412" s="4">
        <v>8</v>
      </c>
      <c r="FX412" s="4">
        <v>39</v>
      </c>
      <c r="FY412" s="4">
        <v>12</v>
      </c>
      <c r="FZ412" s="4">
        <v>3</v>
      </c>
      <c r="GH412" s="4">
        <v>2</v>
      </c>
      <c r="GQ412" s="4">
        <v>5</v>
      </c>
      <c r="GT412" s="4">
        <v>34</v>
      </c>
      <c r="GU412" s="4">
        <v>29</v>
      </c>
      <c r="GZ412" s="129">
        <v>36</v>
      </c>
      <c r="HA412" s="4">
        <v>16</v>
      </c>
      <c r="HC412" s="4">
        <v>15</v>
      </c>
      <c r="HD412" s="4">
        <v>14</v>
      </c>
      <c r="HE412" s="4">
        <v>76</v>
      </c>
      <c r="HG412" s="4">
        <v>3</v>
      </c>
      <c r="HI412" s="4">
        <v>4</v>
      </c>
      <c r="HJ412" s="4">
        <v>9</v>
      </c>
      <c r="HK412" s="4">
        <v>13</v>
      </c>
      <c r="HR412" s="4">
        <v>4</v>
      </c>
      <c r="HS412" s="4">
        <v>9</v>
      </c>
      <c r="HT412" s="4">
        <v>5</v>
      </c>
      <c r="IC412" s="4">
        <v>4</v>
      </c>
      <c r="ID412" s="4">
        <v>54</v>
      </c>
      <c r="IE412" s="4">
        <v>55</v>
      </c>
      <c r="IF412" s="4">
        <v>5</v>
      </c>
      <c r="IG412" s="4">
        <v>3</v>
      </c>
      <c r="IP412" s="4">
        <v>7</v>
      </c>
      <c r="IZ412" s="4">
        <v>15</v>
      </c>
      <c r="JB412" s="4">
        <v>5</v>
      </c>
      <c r="JC412" s="4">
        <v>34</v>
      </c>
      <c r="JF412" s="4">
        <v>37</v>
      </c>
      <c r="JG412" s="4">
        <v>13</v>
      </c>
      <c r="JH412" s="4">
        <v>24</v>
      </c>
      <c r="JI412" s="4">
        <v>15</v>
      </c>
      <c r="JS412" s="4">
        <v>16</v>
      </c>
      <c r="JU412" s="7">
        <v>13</v>
      </c>
    </row>
    <row r="413" spans="1:281">
      <c r="A413" s="4">
        <v>13</v>
      </c>
      <c r="B413" s="4" t="s">
        <v>1678</v>
      </c>
      <c r="C413" t="s">
        <v>1679</v>
      </c>
      <c r="D413" s="4">
        <v>1</v>
      </c>
      <c r="E413" s="138"/>
      <c r="F413" s="2">
        <f t="shared" si="17"/>
        <v>141</v>
      </c>
      <c r="G413" s="137">
        <f t="shared" si="18"/>
        <v>141</v>
      </c>
      <c r="O413" s="4">
        <v>4</v>
      </c>
      <c r="U413" s="4">
        <v>6</v>
      </c>
      <c r="BG413" s="4">
        <v>3</v>
      </c>
      <c r="BN413" s="4">
        <v>1</v>
      </c>
      <c r="BO413" s="4">
        <v>1</v>
      </c>
      <c r="CT413" s="4">
        <v>1</v>
      </c>
      <c r="CX413" s="4">
        <v>28</v>
      </c>
      <c r="DA413" s="4">
        <v>3</v>
      </c>
      <c r="DD413" s="4">
        <v>4</v>
      </c>
      <c r="EJ413" s="4">
        <v>3</v>
      </c>
      <c r="EN413" s="4">
        <v>4</v>
      </c>
      <c r="EO413" s="4">
        <v>32</v>
      </c>
      <c r="FR413" s="4">
        <v>5</v>
      </c>
      <c r="FU413" s="4">
        <v>2</v>
      </c>
      <c r="HA413" s="4">
        <v>1</v>
      </c>
      <c r="HJ413" s="4">
        <v>1</v>
      </c>
      <c r="IG413" s="4">
        <v>3</v>
      </c>
      <c r="IZ413" s="4">
        <v>2</v>
      </c>
      <c r="JB413" s="4">
        <v>1</v>
      </c>
      <c r="JC413" s="4">
        <v>1</v>
      </c>
      <c r="JD413" s="4">
        <v>4</v>
      </c>
      <c r="JF413" s="4">
        <v>2</v>
      </c>
      <c r="JG413" s="4">
        <v>29</v>
      </c>
    </row>
    <row r="414" spans="1:281">
      <c r="A414" s="4">
        <v>13</v>
      </c>
      <c r="B414" s="4" t="s">
        <v>1680</v>
      </c>
      <c r="C414" t="s">
        <v>1681</v>
      </c>
      <c r="D414" s="4">
        <v>1</v>
      </c>
      <c r="E414" s="138"/>
      <c r="F414" s="2">
        <f t="shared" si="17"/>
        <v>10482</v>
      </c>
      <c r="G414" s="137">
        <f t="shared" si="18"/>
        <v>10482</v>
      </c>
      <c r="M414" s="4">
        <v>595</v>
      </c>
      <c r="N414" s="4">
        <v>296</v>
      </c>
      <c r="O414" s="4">
        <v>41</v>
      </c>
      <c r="P414" s="4">
        <v>10</v>
      </c>
      <c r="R414" s="4">
        <v>16</v>
      </c>
      <c r="S414" s="4">
        <v>2</v>
      </c>
      <c r="T414" s="4">
        <v>49</v>
      </c>
      <c r="U414" s="4">
        <v>402</v>
      </c>
      <c r="V414" s="4">
        <v>1</v>
      </c>
      <c r="X414" s="4">
        <v>4</v>
      </c>
      <c r="AB414" s="4">
        <v>34</v>
      </c>
      <c r="AI414" s="4">
        <v>15</v>
      </c>
      <c r="AJ414" s="4">
        <v>82</v>
      </c>
      <c r="AY414" s="4">
        <v>1</v>
      </c>
      <c r="BG414" s="4">
        <v>228</v>
      </c>
      <c r="BH414" s="4">
        <v>42</v>
      </c>
      <c r="BL414" s="4">
        <v>33</v>
      </c>
      <c r="BM414" s="4">
        <v>30</v>
      </c>
      <c r="BN414" s="4">
        <v>51</v>
      </c>
      <c r="BO414" s="4">
        <v>41</v>
      </c>
      <c r="BQ414" s="4">
        <v>128</v>
      </c>
      <c r="BR414" s="4">
        <v>38</v>
      </c>
      <c r="BS414" s="4">
        <v>11</v>
      </c>
      <c r="BT414" s="4">
        <v>39</v>
      </c>
      <c r="CA414" s="4">
        <v>31</v>
      </c>
      <c r="CB414" s="4">
        <v>272</v>
      </c>
      <c r="CD414" s="4">
        <v>23</v>
      </c>
      <c r="CM414" s="4">
        <v>57</v>
      </c>
      <c r="CT414" s="4">
        <v>235</v>
      </c>
      <c r="CX414" s="4">
        <v>181</v>
      </c>
      <c r="CY414" s="4">
        <v>36</v>
      </c>
      <c r="CZ414" s="4">
        <v>15</v>
      </c>
      <c r="DA414" s="4">
        <v>316</v>
      </c>
      <c r="DC414" s="4">
        <v>68</v>
      </c>
      <c r="DD414" s="4">
        <v>12</v>
      </c>
      <c r="DE414" s="4">
        <v>14</v>
      </c>
      <c r="DF414" s="4">
        <v>44</v>
      </c>
      <c r="DJ414" s="4">
        <v>23</v>
      </c>
      <c r="DX414" s="4">
        <v>46</v>
      </c>
      <c r="EG414" s="4">
        <v>16</v>
      </c>
      <c r="EJ414" s="4">
        <v>210</v>
      </c>
      <c r="EL414" s="4">
        <v>60</v>
      </c>
      <c r="EM414" s="4">
        <v>165</v>
      </c>
      <c r="EN414" s="4">
        <v>84</v>
      </c>
      <c r="EO414" s="4">
        <v>169</v>
      </c>
      <c r="EP414" s="4">
        <v>1</v>
      </c>
      <c r="EQ414" s="4">
        <v>66</v>
      </c>
      <c r="ER414" s="4">
        <v>168</v>
      </c>
      <c r="ET414" s="4">
        <v>10</v>
      </c>
      <c r="EU414" s="4">
        <v>156</v>
      </c>
      <c r="FD414" s="4">
        <v>132</v>
      </c>
      <c r="FG414" s="4">
        <v>226</v>
      </c>
      <c r="FK414" s="4">
        <v>231</v>
      </c>
      <c r="FR414" s="4">
        <v>107</v>
      </c>
      <c r="FS414" s="4">
        <v>52</v>
      </c>
      <c r="FT414" s="4">
        <v>23</v>
      </c>
      <c r="FU414" s="4">
        <v>352</v>
      </c>
      <c r="FV414" s="4">
        <v>8</v>
      </c>
      <c r="FW414" s="4">
        <v>76</v>
      </c>
      <c r="FX414" s="4">
        <v>98</v>
      </c>
      <c r="FY414" s="4">
        <v>174</v>
      </c>
      <c r="FZ414" s="4">
        <v>9</v>
      </c>
      <c r="GB414" s="4">
        <v>4</v>
      </c>
      <c r="GC414" s="4">
        <v>6</v>
      </c>
      <c r="GE414" s="4">
        <v>7</v>
      </c>
      <c r="GH414" s="4">
        <v>2</v>
      </c>
      <c r="GQ414" s="4">
        <v>330</v>
      </c>
      <c r="GT414" s="4">
        <v>144</v>
      </c>
      <c r="GU414" s="4">
        <v>117</v>
      </c>
      <c r="GZ414" s="129">
        <v>226</v>
      </c>
      <c r="HA414" s="4">
        <v>85</v>
      </c>
      <c r="HC414" s="4">
        <v>116</v>
      </c>
      <c r="HD414" s="4">
        <v>19</v>
      </c>
      <c r="HE414" s="4">
        <v>403</v>
      </c>
      <c r="HF414" s="4">
        <v>2</v>
      </c>
      <c r="HI414" s="4">
        <v>277</v>
      </c>
      <c r="HJ414" s="4">
        <v>56</v>
      </c>
      <c r="HK414" s="4">
        <v>22</v>
      </c>
      <c r="HR414" s="4">
        <v>228</v>
      </c>
      <c r="HS414" s="4">
        <v>78</v>
      </c>
      <c r="HT414" s="4">
        <v>15</v>
      </c>
      <c r="IC414" s="4">
        <v>18</v>
      </c>
      <c r="ID414" s="4">
        <v>247</v>
      </c>
      <c r="IE414" s="4">
        <v>185</v>
      </c>
      <c r="IF414" s="4">
        <v>26</v>
      </c>
      <c r="IG414" s="4">
        <v>15</v>
      </c>
      <c r="IP414" s="4">
        <v>170</v>
      </c>
      <c r="IZ414" s="4">
        <v>133</v>
      </c>
      <c r="JB414" s="4">
        <v>139</v>
      </c>
      <c r="JC414" s="4">
        <v>36</v>
      </c>
      <c r="JD414" s="4">
        <v>31</v>
      </c>
      <c r="JE414" s="4">
        <v>12</v>
      </c>
      <c r="JF414" s="4">
        <v>166</v>
      </c>
      <c r="JG414" s="4">
        <v>36</v>
      </c>
      <c r="JH414" s="4">
        <v>17</v>
      </c>
      <c r="JI414" s="4">
        <v>142</v>
      </c>
      <c r="JK414" s="4">
        <v>3</v>
      </c>
      <c r="JN414" s="4">
        <v>1</v>
      </c>
      <c r="JS414" s="4">
        <v>1</v>
      </c>
      <c r="JU414" s="7">
        <v>812</v>
      </c>
    </row>
    <row r="415" spans="1:281">
      <c r="A415" s="4">
        <v>13</v>
      </c>
      <c r="B415" s="4" t="s">
        <v>1682</v>
      </c>
      <c r="C415" t="s">
        <v>1683</v>
      </c>
      <c r="D415" s="4">
        <v>1</v>
      </c>
      <c r="E415" s="138"/>
      <c r="F415" s="2">
        <f t="shared" si="17"/>
        <v>636</v>
      </c>
      <c r="G415" s="137">
        <f t="shared" si="18"/>
        <v>636</v>
      </c>
      <c r="M415" s="4">
        <v>86</v>
      </c>
      <c r="N415" s="4">
        <v>8</v>
      </c>
      <c r="O415" s="4">
        <v>10</v>
      </c>
      <c r="P415" s="4">
        <v>2</v>
      </c>
      <c r="T415" s="4">
        <v>3</v>
      </c>
      <c r="U415" s="4">
        <v>1</v>
      </c>
      <c r="AJ415" s="4">
        <v>2</v>
      </c>
      <c r="BG415" s="4">
        <v>13</v>
      </c>
      <c r="BL415" s="4">
        <v>3</v>
      </c>
      <c r="BN415" s="4">
        <v>3</v>
      </c>
      <c r="BO415" s="4">
        <v>3</v>
      </c>
      <c r="BT415" s="4">
        <v>2</v>
      </c>
      <c r="CT415" s="4">
        <v>39</v>
      </c>
      <c r="CX415" s="4">
        <v>94</v>
      </c>
      <c r="CY415" s="4">
        <v>2</v>
      </c>
      <c r="DA415" s="4">
        <v>31</v>
      </c>
      <c r="DD415" s="4">
        <v>4</v>
      </c>
      <c r="DE415" s="4">
        <v>4</v>
      </c>
      <c r="DJ415" s="4">
        <v>1</v>
      </c>
      <c r="DX415" s="4">
        <v>6</v>
      </c>
      <c r="EJ415" s="4">
        <v>6</v>
      </c>
      <c r="EL415" s="4">
        <v>4</v>
      </c>
      <c r="EM415" s="4">
        <v>1</v>
      </c>
      <c r="EN415" s="4">
        <v>5</v>
      </c>
      <c r="EO415" s="4">
        <v>42</v>
      </c>
      <c r="EQ415" s="4">
        <v>6</v>
      </c>
      <c r="FD415" s="4">
        <v>3</v>
      </c>
      <c r="FK415" s="4">
        <v>1</v>
      </c>
      <c r="FR415" s="4">
        <v>15</v>
      </c>
      <c r="FS415" s="4">
        <v>6</v>
      </c>
      <c r="FT415" s="4">
        <v>6</v>
      </c>
      <c r="FU415" s="4">
        <v>25</v>
      </c>
      <c r="FV415" s="4">
        <v>1</v>
      </c>
      <c r="FX415" s="4">
        <v>15</v>
      </c>
      <c r="FZ415" s="4">
        <v>4</v>
      </c>
      <c r="GB415" s="4">
        <v>2</v>
      </c>
      <c r="GC415" s="4">
        <v>11</v>
      </c>
      <c r="GQ415" s="4">
        <v>1</v>
      </c>
      <c r="GT415" s="4">
        <v>1</v>
      </c>
      <c r="HA415" s="4">
        <v>11</v>
      </c>
      <c r="HC415" s="4">
        <v>1</v>
      </c>
      <c r="HD415" s="4">
        <v>4</v>
      </c>
      <c r="HE415" s="4">
        <v>6</v>
      </c>
      <c r="HF415" s="4">
        <v>1</v>
      </c>
      <c r="HI415" s="4">
        <v>20</v>
      </c>
      <c r="HJ415" s="4">
        <v>1</v>
      </c>
      <c r="HK415" s="4">
        <v>1</v>
      </c>
      <c r="HR415" s="4">
        <v>29</v>
      </c>
      <c r="IC415" s="4">
        <v>4</v>
      </c>
      <c r="ID415" s="4">
        <v>1</v>
      </c>
      <c r="IE415" s="4">
        <v>9</v>
      </c>
      <c r="IG415" s="4">
        <v>4</v>
      </c>
      <c r="IP415" s="4">
        <v>2</v>
      </c>
      <c r="IZ415" s="4">
        <v>8</v>
      </c>
      <c r="JB415" s="4">
        <v>4</v>
      </c>
      <c r="JC415" s="4">
        <v>1</v>
      </c>
      <c r="JE415" s="4">
        <v>2</v>
      </c>
      <c r="JF415" s="4">
        <v>7</v>
      </c>
      <c r="JG415" s="4">
        <v>7</v>
      </c>
      <c r="JH415" s="4">
        <v>5</v>
      </c>
      <c r="JU415" s="7">
        <v>36</v>
      </c>
    </row>
    <row r="416" spans="1:281">
      <c r="A416" s="4">
        <v>13</v>
      </c>
      <c r="B416" s="4" t="s">
        <v>1684</v>
      </c>
      <c r="C416" t="s">
        <v>1685</v>
      </c>
      <c r="D416" s="4">
        <v>1</v>
      </c>
      <c r="E416" s="138"/>
      <c r="F416" s="2">
        <f t="shared" si="17"/>
        <v>1619</v>
      </c>
      <c r="G416" s="137">
        <f t="shared" si="18"/>
        <v>1619</v>
      </c>
      <c r="M416" s="4">
        <v>38</v>
      </c>
      <c r="N416" s="4">
        <v>88</v>
      </c>
      <c r="O416" s="4">
        <v>31</v>
      </c>
      <c r="P416" s="4">
        <v>14</v>
      </c>
      <c r="S416" s="4">
        <v>179</v>
      </c>
      <c r="T416" s="4">
        <v>5</v>
      </c>
      <c r="U416" s="4">
        <v>21</v>
      </c>
      <c r="X416" s="4">
        <v>11</v>
      </c>
      <c r="AJ416" s="4">
        <v>12</v>
      </c>
      <c r="AQ416" s="4">
        <v>25</v>
      </c>
      <c r="BG416" s="4">
        <v>10</v>
      </c>
      <c r="BL416" s="4">
        <v>9</v>
      </c>
      <c r="BN416" s="4">
        <v>20</v>
      </c>
      <c r="BO416" s="4">
        <v>3</v>
      </c>
      <c r="BQ416" s="4">
        <v>20</v>
      </c>
      <c r="BS416" s="4">
        <v>2</v>
      </c>
      <c r="CD416" s="4">
        <v>12</v>
      </c>
      <c r="CM416" s="4">
        <v>31</v>
      </c>
      <c r="CT416" s="4">
        <v>15</v>
      </c>
      <c r="CX416" s="4">
        <v>65</v>
      </c>
      <c r="DA416" s="4">
        <v>19</v>
      </c>
      <c r="DD416" s="4">
        <v>5</v>
      </c>
      <c r="DX416" s="4">
        <v>2</v>
      </c>
      <c r="EJ416" s="4">
        <v>8</v>
      </c>
      <c r="EL416" s="4">
        <v>1</v>
      </c>
      <c r="EM416" s="4">
        <v>3</v>
      </c>
      <c r="EN416" s="4">
        <v>15</v>
      </c>
      <c r="EO416" s="4">
        <v>34</v>
      </c>
      <c r="EQ416" s="4">
        <v>1</v>
      </c>
      <c r="ER416" s="4">
        <v>2</v>
      </c>
      <c r="FG416" s="4">
        <v>1</v>
      </c>
      <c r="FK416" s="4">
        <v>58</v>
      </c>
      <c r="FR416" s="4">
        <v>23</v>
      </c>
      <c r="FU416" s="4">
        <v>27</v>
      </c>
      <c r="FV416" s="4">
        <v>6</v>
      </c>
      <c r="FW416" s="4">
        <v>3</v>
      </c>
      <c r="FX416" s="4">
        <v>7</v>
      </c>
      <c r="FY416" s="4">
        <v>1</v>
      </c>
      <c r="FZ416" s="4">
        <v>1</v>
      </c>
      <c r="GQ416" s="4">
        <v>19</v>
      </c>
      <c r="GT416" s="4">
        <v>2</v>
      </c>
      <c r="GU416" s="4">
        <v>27</v>
      </c>
      <c r="GZ416" s="129">
        <v>15</v>
      </c>
      <c r="HA416" s="4">
        <v>9</v>
      </c>
      <c r="HC416" s="4">
        <v>2</v>
      </c>
      <c r="HD416" s="4">
        <v>1</v>
      </c>
      <c r="HE416" s="4">
        <v>63</v>
      </c>
      <c r="HI416" s="4">
        <v>137</v>
      </c>
      <c r="HJ416" s="4">
        <v>2</v>
      </c>
      <c r="HK416" s="4">
        <v>1</v>
      </c>
      <c r="HL416" s="4">
        <v>12</v>
      </c>
      <c r="HS416" s="4">
        <v>7</v>
      </c>
      <c r="HT416" s="4">
        <v>108</v>
      </c>
      <c r="IC416" s="4">
        <v>15</v>
      </c>
      <c r="IE416" s="4">
        <v>65</v>
      </c>
      <c r="IG416" s="4">
        <v>13</v>
      </c>
      <c r="IP416" s="4">
        <v>14</v>
      </c>
      <c r="IU416" s="4">
        <v>40</v>
      </c>
      <c r="IZ416" s="4">
        <v>128</v>
      </c>
      <c r="JB416" s="4">
        <v>5</v>
      </c>
      <c r="JC416" s="4">
        <v>8</v>
      </c>
      <c r="JG416" s="4">
        <v>22</v>
      </c>
      <c r="JH416" s="4">
        <v>48</v>
      </c>
      <c r="JI416" s="4">
        <v>4</v>
      </c>
      <c r="JU416" s="7">
        <v>24</v>
      </c>
    </row>
    <row r="417" spans="1:281">
      <c r="A417" s="4">
        <v>13</v>
      </c>
      <c r="B417" s="4" t="s">
        <v>1686</v>
      </c>
      <c r="C417" t="s">
        <v>1687</v>
      </c>
      <c r="D417" s="4">
        <v>1</v>
      </c>
      <c r="E417" s="138"/>
      <c r="F417" s="2">
        <f t="shared" si="17"/>
        <v>1436</v>
      </c>
      <c r="G417" s="137">
        <f t="shared" si="18"/>
        <v>1436</v>
      </c>
      <c r="N417" s="4">
        <v>2</v>
      </c>
      <c r="R417" s="4">
        <v>1098</v>
      </c>
      <c r="BG417" s="4">
        <v>1</v>
      </c>
      <c r="BL417" s="4">
        <v>1</v>
      </c>
      <c r="BO417" s="4">
        <v>6</v>
      </c>
      <c r="BT417" s="4">
        <v>3</v>
      </c>
      <c r="CT417" s="4">
        <v>175</v>
      </c>
      <c r="EL417" s="4">
        <v>1</v>
      </c>
      <c r="EM417" s="4">
        <v>1</v>
      </c>
      <c r="EQ417" s="4">
        <v>91</v>
      </c>
      <c r="FR417" s="4">
        <v>5</v>
      </c>
      <c r="FU417" s="4">
        <v>12</v>
      </c>
      <c r="FX417" s="4">
        <v>4</v>
      </c>
      <c r="IZ417" s="4">
        <v>9</v>
      </c>
      <c r="JB417" s="4">
        <v>27</v>
      </c>
    </row>
    <row r="418" spans="1:281">
      <c r="A418" s="4">
        <v>13</v>
      </c>
      <c r="B418" s="4" t="s">
        <v>1688</v>
      </c>
      <c r="C418" t="s">
        <v>1689</v>
      </c>
      <c r="D418" s="4">
        <v>1</v>
      </c>
      <c r="E418" s="138"/>
      <c r="F418" s="2">
        <f t="shared" si="17"/>
        <v>262</v>
      </c>
      <c r="G418" s="137">
        <f t="shared" si="18"/>
        <v>262</v>
      </c>
      <c r="M418" s="4">
        <v>9</v>
      </c>
      <c r="O418" s="4">
        <v>5</v>
      </c>
      <c r="T418" s="4">
        <v>6</v>
      </c>
      <c r="BG418" s="4">
        <v>7</v>
      </c>
      <c r="BL418" s="4">
        <v>5</v>
      </c>
      <c r="BM418" s="4">
        <v>1</v>
      </c>
      <c r="BN418" s="4">
        <v>2</v>
      </c>
      <c r="BO418" s="4">
        <v>3</v>
      </c>
      <c r="BS418" s="4">
        <v>6</v>
      </c>
      <c r="BT418" s="4">
        <v>10</v>
      </c>
      <c r="CT418" s="4">
        <v>5</v>
      </c>
      <c r="CZ418" s="4">
        <v>1</v>
      </c>
      <c r="DA418" s="4">
        <v>5</v>
      </c>
      <c r="DD418" s="4">
        <v>2</v>
      </c>
      <c r="EL418" s="4">
        <v>4</v>
      </c>
      <c r="EM418" s="4">
        <v>22</v>
      </c>
      <c r="EN418" s="4">
        <v>4</v>
      </c>
      <c r="EO418" s="4">
        <v>7</v>
      </c>
      <c r="EQ418" s="4">
        <v>1</v>
      </c>
      <c r="FR418" s="4">
        <v>8</v>
      </c>
      <c r="FU418" s="4">
        <v>4</v>
      </c>
      <c r="FV418" s="4">
        <v>10</v>
      </c>
      <c r="FX418" s="4">
        <v>7</v>
      </c>
      <c r="FZ418" s="4">
        <v>1</v>
      </c>
      <c r="GB418" s="4">
        <v>5</v>
      </c>
      <c r="HA418" s="4">
        <v>19</v>
      </c>
      <c r="HC418" s="4">
        <v>2</v>
      </c>
      <c r="HD418" s="4">
        <v>13</v>
      </c>
      <c r="HG418" s="4">
        <v>10</v>
      </c>
      <c r="HJ418" s="4">
        <v>2</v>
      </c>
      <c r="HR418" s="4">
        <v>5</v>
      </c>
      <c r="IC418" s="4">
        <v>3</v>
      </c>
      <c r="ID418" s="4">
        <v>1</v>
      </c>
      <c r="IF418" s="4">
        <v>2</v>
      </c>
      <c r="IG418" s="4">
        <v>8</v>
      </c>
      <c r="IZ418" s="4">
        <v>6</v>
      </c>
      <c r="JB418" s="4">
        <v>5</v>
      </c>
      <c r="JC418" s="4">
        <v>2</v>
      </c>
      <c r="JD418" s="4">
        <v>5</v>
      </c>
      <c r="JE418" s="4">
        <v>2</v>
      </c>
      <c r="JF418" s="4">
        <v>4</v>
      </c>
      <c r="JU418" s="7">
        <v>33</v>
      </c>
    </row>
    <row r="419" spans="1:281" hidden="1">
      <c r="A419" s="4">
        <v>13</v>
      </c>
      <c r="B419" s="4" t="s">
        <v>1690</v>
      </c>
      <c r="C419" t="s">
        <v>1691</v>
      </c>
      <c r="D419" s="4">
        <v>2</v>
      </c>
      <c r="E419" s="138"/>
      <c r="F419" s="2">
        <f t="shared" si="17"/>
        <v>157</v>
      </c>
      <c r="G419" s="137">
        <f t="shared" si="18"/>
        <v>157</v>
      </c>
      <c r="M419" s="4">
        <v>6</v>
      </c>
      <c r="O419" s="4">
        <v>3</v>
      </c>
      <c r="T419" s="4">
        <v>2</v>
      </c>
      <c r="BG419" s="4">
        <v>11</v>
      </c>
      <c r="BM419" s="4">
        <v>1</v>
      </c>
      <c r="BO419" s="4">
        <v>6</v>
      </c>
      <c r="CT419" s="4">
        <v>3</v>
      </c>
      <c r="CX419" s="4">
        <v>4</v>
      </c>
      <c r="CZ419" s="4">
        <v>1</v>
      </c>
      <c r="DA419" s="4">
        <v>1</v>
      </c>
      <c r="DE419" s="4">
        <v>1</v>
      </c>
      <c r="EJ419" s="4">
        <v>4</v>
      </c>
      <c r="EL419" s="4">
        <v>6</v>
      </c>
      <c r="EN419" s="4">
        <v>5</v>
      </c>
      <c r="EO419" s="4">
        <v>1</v>
      </c>
      <c r="FR419" s="4">
        <v>12</v>
      </c>
      <c r="FT419" s="4">
        <v>3</v>
      </c>
      <c r="FU419" s="4">
        <v>9</v>
      </c>
      <c r="FV419" s="4">
        <v>1</v>
      </c>
      <c r="HA419" s="4">
        <v>9</v>
      </c>
      <c r="HC419" s="4">
        <v>17</v>
      </c>
      <c r="HD419" s="4">
        <v>5</v>
      </c>
      <c r="IC419" s="4">
        <v>10</v>
      </c>
      <c r="ID419" s="4">
        <v>6</v>
      </c>
      <c r="IE419" s="4">
        <v>1</v>
      </c>
      <c r="IF419" s="4">
        <v>1</v>
      </c>
      <c r="IG419" s="4">
        <v>8</v>
      </c>
      <c r="IZ419" s="4">
        <v>5</v>
      </c>
      <c r="JB419" s="4">
        <v>4</v>
      </c>
      <c r="JC419" s="4">
        <v>4</v>
      </c>
      <c r="JE419" s="4">
        <v>1</v>
      </c>
      <c r="JF419" s="4">
        <v>1</v>
      </c>
      <c r="JG419" s="4">
        <v>3</v>
      </c>
      <c r="JM419" s="4">
        <v>2</v>
      </c>
    </row>
    <row r="420" spans="1:281" hidden="1">
      <c r="A420" s="4">
        <v>14</v>
      </c>
      <c r="B420" s="4" t="s">
        <v>1692</v>
      </c>
      <c r="C420" t="s">
        <v>1693</v>
      </c>
      <c r="D420" s="4">
        <v>3</v>
      </c>
      <c r="E420" s="138"/>
      <c r="F420" s="2">
        <f t="shared" si="17"/>
        <v>66</v>
      </c>
      <c r="G420" s="137">
        <f t="shared" si="18"/>
        <v>66</v>
      </c>
      <c r="I420" s="4">
        <v>45</v>
      </c>
      <c r="L420" s="4">
        <v>10</v>
      </c>
      <c r="M420" s="4">
        <v>1</v>
      </c>
      <c r="O420" s="4">
        <v>1</v>
      </c>
      <c r="BG420" s="4">
        <v>2</v>
      </c>
      <c r="HA420" s="4">
        <v>1</v>
      </c>
      <c r="IF420" s="4">
        <v>1</v>
      </c>
      <c r="IZ420" s="4">
        <v>5</v>
      </c>
    </row>
    <row r="421" spans="1:281" hidden="1">
      <c r="A421" s="4">
        <v>14</v>
      </c>
      <c r="B421" s="4" t="s">
        <v>1694</v>
      </c>
      <c r="C421" t="s">
        <v>1695</v>
      </c>
      <c r="D421" s="4">
        <v>3</v>
      </c>
      <c r="E421" s="138">
        <v>12</v>
      </c>
      <c r="F421" s="2">
        <f t="shared" si="17"/>
        <v>1841</v>
      </c>
      <c r="G421" s="137">
        <f t="shared" si="18"/>
        <v>1829</v>
      </c>
      <c r="I421" s="4">
        <v>144</v>
      </c>
      <c r="L421" s="4">
        <v>252</v>
      </c>
      <c r="M421" s="4">
        <v>90</v>
      </c>
      <c r="O421" s="4">
        <v>86</v>
      </c>
      <c r="Q421" s="4">
        <v>1</v>
      </c>
      <c r="BG421" s="4">
        <v>42</v>
      </c>
      <c r="BH421" s="4">
        <v>74</v>
      </c>
      <c r="BL421" s="4">
        <v>5</v>
      </c>
      <c r="BM421" s="4">
        <v>2</v>
      </c>
      <c r="BN421" s="4">
        <v>1</v>
      </c>
      <c r="BO421" s="4">
        <v>2</v>
      </c>
      <c r="BS421" s="4">
        <v>7</v>
      </c>
      <c r="BT421" s="4">
        <v>1</v>
      </c>
      <c r="CT421" s="4">
        <v>105</v>
      </c>
      <c r="CU421" s="4">
        <v>110</v>
      </c>
      <c r="CX421" s="4">
        <v>58</v>
      </c>
      <c r="CY421" s="4">
        <v>27</v>
      </c>
      <c r="DA421" s="4">
        <v>67</v>
      </c>
      <c r="DC421" s="4">
        <v>1</v>
      </c>
      <c r="DD421" s="4">
        <v>2</v>
      </c>
      <c r="EJ421" s="4">
        <v>37</v>
      </c>
      <c r="EL421" s="4">
        <v>53</v>
      </c>
      <c r="EM421" s="4">
        <v>17</v>
      </c>
      <c r="EO421" s="4">
        <v>16</v>
      </c>
      <c r="EQ421" s="4">
        <v>12</v>
      </c>
      <c r="FR421" s="4">
        <v>48</v>
      </c>
      <c r="FT421" s="4">
        <v>1</v>
      </c>
      <c r="FU421" s="4">
        <v>48</v>
      </c>
      <c r="FV421" s="4">
        <v>9</v>
      </c>
      <c r="FW421" s="4">
        <v>11</v>
      </c>
      <c r="FX421" s="4">
        <v>1</v>
      </c>
      <c r="FY421" s="4">
        <v>2</v>
      </c>
      <c r="GZ421" s="129">
        <v>10</v>
      </c>
      <c r="HA421" s="4">
        <v>56</v>
      </c>
      <c r="HC421" s="4">
        <v>18</v>
      </c>
      <c r="HD421" s="4">
        <v>5</v>
      </c>
      <c r="IC421" s="4">
        <v>100</v>
      </c>
      <c r="ID421" s="4">
        <v>1</v>
      </c>
      <c r="IF421" s="4">
        <v>55</v>
      </c>
      <c r="IG421" s="4">
        <v>31</v>
      </c>
      <c r="IH421" s="4">
        <v>6</v>
      </c>
      <c r="IU421" s="4">
        <v>1</v>
      </c>
      <c r="IZ421" s="4">
        <v>56</v>
      </c>
      <c r="JB421" s="4">
        <v>84</v>
      </c>
      <c r="JC421" s="4">
        <v>44</v>
      </c>
      <c r="JE421" s="4">
        <v>7</v>
      </c>
      <c r="JG421" s="4">
        <v>22</v>
      </c>
      <c r="JK421" s="4">
        <v>1</v>
      </c>
    </row>
    <row r="422" spans="1:281" hidden="1">
      <c r="A422" s="4">
        <v>14</v>
      </c>
      <c r="B422" s="4" t="s">
        <v>1696</v>
      </c>
      <c r="C422" t="s">
        <v>1697</v>
      </c>
      <c r="D422" s="4">
        <v>3</v>
      </c>
      <c r="E422" s="138"/>
      <c r="F422" s="2">
        <f t="shared" si="17"/>
        <v>1</v>
      </c>
      <c r="G422" s="137">
        <f t="shared" si="18"/>
        <v>1</v>
      </c>
      <c r="JB422" s="4">
        <v>1</v>
      </c>
    </row>
    <row r="423" spans="1:281" hidden="1">
      <c r="A423" s="4">
        <v>14</v>
      </c>
      <c r="B423" s="4" t="s">
        <v>1698</v>
      </c>
      <c r="C423" t="s">
        <v>1699</v>
      </c>
      <c r="D423" s="4">
        <v>3</v>
      </c>
      <c r="E423" s="138"/>
      <c r="F423" s="2">
        <f t="shared" si="17"/>
        <v>387</v>
      </c>
      <c r="G423" s="137">
        <f t="shared" si="18"/>
        <v>387</v>
      </c>
      <c r="I423" s="4">
        <v>3</v>
      </c>
      <c r="M423" s="4">
        <v>30</v>
      </c>
      <c r="O423" s="4">
        <v>1</v>
      </c>
      <c r="BG423" s="4">
        <v>24</v>
      </c>
      <c r="BM423" s="4">
        <v>1</v>
      </c>
      <c r="CT423" s="4">
        <v>246</v>
      </c>
      <c r="CX423" s="4">
        <v>16</v>
      </c>
      <c r="EH423" s="129">
        <v>2</v>
      </c>
      <c r="EJ423" s="4">
        <v>6</v>
      </c>
      <c r="EM423" s="4">
        <v>2</v>
      </c>
      <c r="FR423" s="4">
        <v>4</v>
      </c>
      <c r="FU423" s="4">
        <v>11</v>
      </c>
      <c r="FV423" s="4">
        <v>1</v>
      </c>
      <c r="HA423" s="4">
        <v>1</v>
      </c>
      <c r="IF423" s="4">
        <v>1</v>
      </c>
      <c r="JB423" s="4">
        <v>38</v>
      </c>
    </row>
    <row r="424" spans="1:281" hidden="1">
      <c r="A424" s="4">
        <v>14</v>
      </c>
      <c r="B424" s="4" t="s">
        <v>1700</v>
      </c>
      <c r="C424" t="s">
        <v>1701</v>
      </c>
      <c r="D424" s="4">
        <v>3</v>
      </c>
      <c r="E424" s="138"/>
      <c r="F424" s="2">
        <f t="shared" si="17"/>
        <v>46</v>
      </c>
      <c r="G424" s="137">
        <f t="shared" si="18"/>
        <v>46</v>
      </c>
      <c r="I424" s="4">
        <v>3</v>
      </c>
      <c r="L424" s="4">
        <v>1</v>
      </c>
      <c r="M424" s="4">
        <v>23</v>
      </c>
      <c r="BG424" s="4">
        <v>10</v>
      </c>
      <c r="CU424" s="4">
        <v>2</v>
      </c>
      <c r="CX424" s="4">
        <v>4</v>
      </c>
      <c r="JB424" s="4">
        <v>3</v>
      </c>
    </row>
    <row r="425" spans="1:281" hidden="1">
      <c r="A425" s="4">
        <v>14</v>
      </c>
      <c r="B425" s="4" t="s">
        <v>1702</v>
      </c>
      <c r="C425" t="s">
        <v>1703</v>
      </c>
      <c r="D425" s="4">
        <v>3</v>
      </c>
      <c r="E425" s="138"/>
      <c r="F425" s="2">
        <f t="shared" si="17"/>
        <v>106</v>
      </c>
      <c r="G425" s="137">
        <f t="shared" si="18"/>
        <v>106</v>
      </c>
      <c r="L425" s="4">
        <v>6</v>
      </c>
      <c r="M425" s="4">
        <v>16</v>
      </c>
      <c r="O425" s="4">
        <v>2</v>
      </c>
      <c r="U425" s="4">
        <v>12</v>
      </c>
      <c r="BG425" s="4">
        <v>13</v>
      </c>
      <c r="CT425" s="4">
        <v>2</v>
      </c>
      <c r="CU425" s="4">
        <v>1</v>
      </c>
      <c r="CX425" s="4">
        <v>3</v>
      </c>
      <c r="EJ425" s="4">
        <v>2</v>
      </c>
      <c r="EL425" s="4">
        <v>1</v>
      </c>
      <c r="FR425" s="4">
        <v>18</v>
      </c>
      <c r="FU425" s="4">
        <v>6</v>
      </c>
      <c r="HA425" s="4">
        <v>1</v>
      </c>
      <c r="IZ425" s="4">
        <v>1</v>
      </c>
      <c r="JB425" s="4">
        <v>7</v>
      </c>
      <c r="JG425" s="4">
        <v>15</v>
      </c>
    </row>
    <row r="426" spans="1:281" hidden="1">
      <c r="A426" s="4">
        <v>14</v>
      </c>
      <c r="B426" s="4" t="s">
        <v>1704</v>
      </c>
      <c r="C426" t="s">
        <v>1705</v>
      </c>
      <c r="D426" s="4">
        <v>3</v>
      </c>
      <c r="E426" s="138"/>
      <c r="F426" s="2">
        <f t="shared" si="17"/>
        <v>49</v>
      </c>
      <c r="G426" s="137">
        <f t="shared" si="18"/>
        <v>49</v>
      </c>
      <c r="I426" s="4">
        <v>4</v>
      </c>
      <c r="L426" s="4">
        <v>4</v>
      </c>
      <c r="M426" s="4">
        <v>3</v>
      </c>
      <c r="U426" s="4">
        <v>1</v>
      </c>
      <c r="V426" s="4">
        <v>1</v>
      </c>
      <c r="BG426" s="4">
        <v>1</v>
      </c>
      <c r="BM426" s="4">
        <v>1</v>
      </c>
      <c r="CT426" s="4">
        <v>4</v>
      </c>
      <c r="DA426" s="4">
        <v>1</v>
      </c>
      <c r="EJ426" s="4">
        <v>15</v>
      </c>
      <c r="FR426" s="4">
        <v>2</v>
      </c>
      <c r="HA426" s="4">
        <v>5</v>
      </c>
      <c r="HD426" s="4">
        <v>1</v>
      </c>
      <c r="IF426" s="4">
        <v>1</v>
      </c>
      <c r="IZ426" s="4">
        <v>4</v>
      </c>
      <c r="JB426" s="4">
        <v>1</v>
      </c>
    </row>
    <row r="427" spans="1:281" hidden="1">
      <c r="A427" s="4">
        <v>14</v>
      </c>
      <c r="B427" s="4" t="s">
        <v>1706</v>
      </c>
      <c r="C427" t="s">
        <v>1707</v>
      </c>
      <c r="D427" s="4">
        <v>2</v>
      </c>
      <c r="E427" s="138"/>
      <c r="F427" s="2">
        <f t="shared" si="17"/>
        <v>16</v>
      </c>
      <c r="G427" s="137">
        <f t="shared" si="18"/>
        <v>16</v>
      </c>
      <c r="M427" s="4">
        <v>1</v>
      </c>
      <c r="CT427" s="4">
        <v>1</v>
      </c>
      <c r="CY427" s="4">
        <v>1</v>
      </c>
      <c r="EJ427" s="4">
        <v>1</v>
      </c>
      <c r="EN427" s="4">
        <v>1</v>
      </c>
      <c r="GB427" s="4">
        <v>2</v>
      </c>
      <c r="HC427" s="4">
        <v>3</v>
      </c>
      <c r="IE427" s="4">
        <v>1</v>
      </c>
      <c r="IF427" s="4">
        <v>1</v>
      </c>
      <c r="JB427" s="4">
        <v>1</v>
      </c>
      <c r="JC427" s="4">
        <v>3</v>
      </c>
    </row>
    <row r="428" spans="1:281" hidden="1">
      <c r="A428" s="4">
        <v>14</v>
      </c>
      <c r="B428" s="4" t="s">
        <v>1708</v>
      </c>
      <c r="C428" t="s">
        <v>1709</v>
      </c>
      <c r="D428" s="4">
        <v>2</v>
      </c>
      <c r="E428" s="138">
        <v>6</v>
      </c>
      <c r="F428" s="2">
        <f t="shared" si="17"/>
        <v>68</v>
      </c>
      <c r="G428" s="137">
        <f t="shared" si="18"/>
        <v>62</v>
      </c>
      <c r="L428" s="4">
        <v>1</v>
      </c>
      <c r="M428" s="4">
        <v>7</v>
      </c>
      <c r="V428" s="4">
        <v>2</v>
      </c>
      <c r="BG428" s="4">
        <v>3</v>
      </c>
      <c r="BL428" s="4">
        <v>1</v>
      </c>
      <c r="BM428" s="4">
        <v>1</v>
      </c>
      <c r="BS428" s="4">
        <v>1</v>
      </c>
      <c r="CS428" s="4">
        <v>1</v>
      </c>
      <c r="CT428" s="4">
        <v>12</v>
      </c>
      <c r="CX428" s="4">
        <v>4</v>
      </c>
      <c r="EL428" s="4">
        <v>1</v>
      </c>
      <c r="EO428" s="4">
        <v>1</v>
      </c>
      <c r="FR428" s="4">
        <v>1</v>
      </c>
      <c r="GB428" s="4">
        <v>1</v>
      </c>
      <c r="HC428" s="4">
        <v>1</v>
      </c>
      <c r="HD428" s="4">
        <v>2</v>
      </c>
      <c r="HJ428" s="4">
        <v>1</v>
      </c>
      <c r="IC428" s="4">
        <v>6</v>
      </c>
      <c r="IF428" s="4">
        <v>1</v>
      </c>
      <c r="IG428" s="4">
        <v>4</v>
      </c>
      <c r="JB428" s="4">
        <v>2</v>
      </c>
      <c r="JE428" s="4">
        <v>4</v>
      </c>
      <c r="JF428" s="4">
        <v>1</v>
      </c>
      <c r="JU428" s="7">
        <v>3</v>
      </c>
    </row>
    <row r="429" spans="1:281" hidden="1">
      <c r="A429" s="4">
        <v>14</v>
      </c>
      <c r="B429" s="4" t="s">
        <v>1710</v>
      </c>
      <c r="C429" t="s">
        <v>1711</v>
      </c>
      <c r="D429" s="4">
        <v>2</v>
      </c>
      <c r="E429" s="138"/>
      <c r="F429" s="2">
        <f t="shared" si="17"/>
        <v>100</v>
      </c>
      <c r="G429" s="137">
        <f t="shared" si="18"/>
        <v>100</v>
      </c>
      <c r="M429" s="4">
        <v>8</v>
      </c>
      <c r="BG429" s="4">
        <v>3</v>
      </c>
      <c r="CT429" s="4">
        <v>74</v>
      </c>
      <c r="CX429" s="4">
        <v>8</v>
      </c>
      <c r="FR429" s="4">
        <v>3</v>
      </c>
      <c r="JC429" s="4">
        <v>2</v>
      </c>
      <c r="JF429" s="4">
        <v>1</v>
      </c>
      <c r="JG429" s="4">
        <v>1</v>
      </c>
    </row>
    <row r="430" spans="1:281" hidden="1">
      <c r="A430" s="4">
        <v>14</v>
      </c>
      <c r="B430" s="4" t="s">
        <v>1712</v>
      </c>
      <c r="C430" t="s">
        <v>1713</v>
      </c>
      <c r="D430" s="4">
        <v>2</v>
      </c>
      <c r="E430" s="138"/>
      <c r="F430" s="2">
        <f t="shared" si="17"/>
        <v>5</v>
      </c>
      <c r="G430" s="137">
        <f t="shared" si="18"/>
        <v>5</v>
      </c>
      <c r="M430" s="4">
        <v>4</v>
      </c>
      <c r="BG430" s="4">
        <v>1</v>
      </c>
    </row>
    <row r="431" spans="1:281" hidden="1">
      <c r="A431" s="4">
        <v>14</v>
      </c>
      <c r="B431" s="4" t="s">
        <v>1714</v>
      </c>
      <c r="C431" t="s">
        <v>1715</v>
      </c>
      <c r="D431" s="4">
        <v>2</v>
      </c>
      <c r="E431" s="138">
        <v>204</v>
      </c>
      <c r="F431" s="2">
        <f t="shared" si="17"/>
        <v>12211</v>
      </c>
      <c r="G431" s="137">
        <f t="shared" si="18"/>
        <v>12007</v>
      </c>
      <c r="I431" s="4">
        <v>27</v>
      </c>
      <c r="L431" s="4">
        <v>6</v>
      </c>
      <c r="M431" s="4">
        <v>1249</v>
      </c>
      <c r="N431" s="4">
        <v>262</v>
      </c>
      <c r="O431" s="4">
        <v>6</v>
      </c>
      <c r="R431" s="4">
        <v>2</v>
      </c>
      <c r="T431" s="4">
        <v>9</v>
      </c>
      <c r="U431" s="4">
        <v>42</v>
      </c>
      <c r="V431" s="4">
        <v>1</v>
      </c>
      <c r="AI431" s="4">
        <v>73</v>
      </c>
      <c r="AJ431" s="4">
        <v>679</v>
      </c>
      <c r="BG431" s="4">
        <v>1540</v>
      </c>
      <c r="BH431" s="4">
        <v>124</v>
      </c>
      <c r="BL431" s="4">
        <v>8</v>
      </c>
      <c r="BM431" s="4">
        <v>5</v>
      </c>
      <c r="BN431" s="4">
        <v>8</v>
      </c>
      <c r="BO431" s="4">
        <v>76</v>
      </c>
      <c r="BR431" s="4">
        <v>2</v>
      </c>
      <c r="BS431" s="4">
        <v>6</v>
      </c>
      <c r="BT431" s="4">
        <v>3</v>
      </c>
      <c r="BZ431" s="4">
        <v>103</v>
      </c>
      <c r="CA431" s="4">
        <v>156</v>
      </c>
      <c r="CB431" s="4">
        <v>2137</v>
      </c>
      <c r="CT431" s="4">
        <v>84</v>
      </c>
      <c r="CX431" s="4">
        <v>74</v>
      </c>
      <c r="CY431" s="4">
        <v>6</v>
      </c>
      <c r="CZ431" s="4">
        <v>2</v>
      </c>
      <c r="DA431" s="4">
        <v>19</v>
      </c>
      <c r="DE431" s="4">
        <v>2</v>
      </c>
      <c r="DF431" s="4">
        <v>10</v>
      </c>
      <c r="DJ431" s="4">
        <v>44</v>
      </c>
      <c r="DX431" s="4">
        <v>109</v>
      </c>
      <c r="EG431" s="4">
        <v>42</v>
      </c>
      <c r="EJ431" s="4">
        <v>655</v>
      </c>
      <c r="EL431" s="4">
        <v>12</v>
      </c>
      <c r="EM431" s="4">
        <v>143</v>
      </c>
      <c r="EN431" s="4">
        <v>7</v>
      </c>
      <c r="EO431" s="4">
        <v>8</v>
      </c>
      <c r="EP431" s="4">
        <v>116</v>
      </c>
      <c r="ET431" s="4">
        <v>3</v>
      </c>
      <c r="FD431" s="4">
        <v>336</v>
      </c>
      <c r="FG431" s="4">
        <v>50</v>
      </c>
      <c r="FK431" s="4">
        <v>2</v>
      </c>
      <c r="FR431" s="4">
        <v>179</v>
      </c>
      <c r="FS431" s="4">
        <v>5</v>
      </c>
      <c r="FT431" s="4">
        <v>2</v>
      </c>
      <c r="FU431" s="4">
        <v>22</v>
      </c>
      <c r="FV431" s="4">
        <v>4</v>
      </c>
      <c r="FW431" s="4">
        <v>1</v>
      </c>
      <c r="FY431" s="4">
        <v>2</v>
      </c>
      <c r="FZ431" s="4">
        <v>1</v>
      </c>
      <c r="GA431" s="4">
        <v>1</v>
      </c>
      <c r="GF431" s="4">
        <v>49</v>
      </c>
      <c r="GM431" s="4">
        <v>121</v>
      </c>
      <c r="GX431" s="4">
        <v>4</v>
      </c>
      <c r="GZ431" s="129">
        <v>407</v>
      </c>
      <c r="HA431" s="4">
        <v>106</v>
      </c>
      <c r="HC431" s="4">
        <v>50</v>
      </c>
      <c r="HD431" s="4">
        <v>51</v>
      </c>
      <c r="HE431" s="4">
        <v>1</v>
      </c>
      <c r="HG431" s="4">
        <v>6</v>
      </c>
      <c r="HJ431" s="4">
        <v>4</v>
      </c>
      <c r="HK431" s="4">
        <v>1</v>
      </c>
      <c r="HL431" s="4">
        <v>1</v>
      </c>
      <c r="HR431" s="4">
        <v>27</v>
      </c>
      <c r="IC431" s="4">
        <v>13</v>
      </c>
      <c r="ID431" s="4">
        <v>7</v>
      </c>
      <c r="IF431" s="4">
        <v>11</v>
      </c>
      <c r="IG431" s="4">
        <v>9</v>
      </c>
      <c r="IU431" s="4">
        <v>1</v>
      </c>
      <c r="IZ431" s="4">
        <v>329</v>
      </c>
      <c r="JB431" s="4">
        <v>1691</v>
      </c>
      <c r="JC431" s="4">
        <v>1</v>
      </c>
      <c r="JD431" s="4">
        <v>8</v>
      </c>
      <c r="JE431" s="4">
        <v>2</v>
      </c>
      <c r="JF431" s="4">
        <v>1</v>
      </c>
      <c r="JG431" s="4">
        <v>273</v>
      </c>
      <c r="JJ431" s="4">
        <v>70</v>
      </c>
      <c r="JK431" s="4">
        <v>15</v>
      </c>
      <c r="JU431" s="7">
        <v>283</v>
      </c>
    </row>
    <row r="432" spans="1:281" hidden="1">
      <c r="A432" s="4">
        <v>14</v>
      </c>
      <c r="B432" s="4" t="s">
        <v>1716</v>
      </c>
      <c r="C432" t="s">
        <v>1717</v>
      </c>
      <c r="D432" s="4">
        <v>2</v>
      </c>
      <c r="E432" s="138">
        <v>3</v>
      </c>
      <c r="F432" s="2">
        <f t="shared" si="17"/>
        <v>377</v>
      </c>
      <c r="G432" s="137">
        <f t="shared" si="18"/>
        <v>374</v>
      </c>
      <c r="H432" s="3">
        <v>1</v>
      </c>
      <c r="I432" s="4">
        <v>1</v>
      </c>
      <c r="M432" s="4">
        <v>52</v>
      </c>
      <c r="O432" s="4">
        <v>1</v>
      </c>
      <c r="BG432" s="4">
        <v>107</v>
      </c>
      <c r="BL432" s="4">
        <v>1</v>
      </c>
      <c r="BM432" s="4">
        <v>3</v>
      </c>
      <c r="CT432" s="4">
        <v>73</v>
      </c>
      <c r="CX432" s="4">
        <v>12</v>
      </c>
      <c r="DA432" s="4">
        <v>3</v>
      </c>
      <c r="EJ432" s="4">
        <v>17</v>
      </c>
      <c r="FR432" s="4">
        <v>10</v>
      </c>
      <c r="FU432" s="4">
        <v>4</v>
      </c>
      <c r="FV432" s="4">
        <v>2</v>
      </c>
      <c r="FZ432" s="4">
        <v>2</v>
      </c>
      <c r="HA432" s="4">
        <v>3</v>
      </c>
      <c r="HC432" s="4">
        <v>1</v>
      </c>
      <c r="IF432" s="4">
        <v>1</v>
      </c>
      <c r="IZ432" s="4">
        <v>6</v>
      </c>
      <c r="JB432" s="4">
        <v>56</v>
      </c>
      <c r="JC432" s="4">
        <v>14</v>
      </c>
      <c r="JE432" s="4">
        <v>4</v>
      </c>
    </row>
    <row r="433" spans="1:281" hidden="1">
      <c r="A433" s="4">
        <v>14</v>
      </c>
      <c r="B433" s="4" t="s">
        <v>1718</v>
      </c>
      <c r="C433" t="s">
        <v>1719</v>
      </c>
      <c r="D433" s="4">
        <v>2</v>
      </c>
      <c r="E433" s="138"/>
      <c r="F433" s="2">
        <f t="shared" si="17"/>
        <v>423</v>
      </c>
      <c r="G433" s="137">
        <f t="shared" si="18"/>
        <v>423</v>
      </c>
      <c r="M433" s="4">
        <v>32</v>
      </c>
      <c r="O433" s="4">
        <v>2</v>
      </c>
      <c r="T433" s="4">
        <v>1</v>
      </c>
      <c r="BG433" s="4">
        <v>11</v>
      </c>
      <c r="BL433" s="4">
        <v>12</v>
      </c>
      <c r="BM433" s="4">
        <v>10</v>
      </c>
      <c r="BN433" s="4">
        <v>17</v>
      </c>
      <c r="BO433" s="4">
        <v>11</v>
      </c>
      <c r="BR433" s="4">
        <v>5</v>
      </c>
      <c r="BS433" s="4">
        <v>3</v>
      </c>
      <c r="BT433" s="4">
        <v>1</v>
      </c>
      <c r="CS433" s="4">
        <v>1</v>
      </c>
      <c r="CT433" s="4">
        <v>11</v>
      </c>
      <c r="CV433" s="4">
        <v>4</v>
      </c>
      <c r="CX433" s="4">
        <v>30</v>
      </c>
      <c r="CY433" s="4">
        <v>3</v>
      </c>
      <c r="CZ433" s="4">
        <v>5</v>
      </c>
      <c r="DA433" s="4">
        <v>5</v>
      </c>
      <c r="DC433" s="4">
        <v>40</v>
      </c>
      <c r="DD433" s="4">
        <v>5</v>
      </c>
      <c r="DE433" s="4">
        <v>27</v>
      </c>
      <c r="DF433" s="4">
        <v>2</v>
      </c>
      <c r="EJ433" s="4">
        <v>17</v>
      </c>
      <c r="EL433" s="4">
        <v>12</v>
      </c>
      <c r="EM433" s="4">
        <v>3</v>
      </c>
      <c r="EN433" s="4">
        <v>3</v>
      </c>
      <c r="EO433" s="4">
        <v>1</v>
      </c>
      <c r="FR433" s="4">
        <v>18</v>
      </c>
      <c r="FU433" s="4">
        <v>9</v>
      </c>
      <c r="FV433" s="4">
        <v>5</v>
      </c>
      <c r="FX433" s="4">
        <v>1</v>
      </c>
      <c r="FZ433" s="4">
        <v>11</v>
      </c>
      <c r="GB433" s="4">
        <v>3</v>
      </c>
      <c r="HA433" s="4">
        <v>5</v>
      </c>
      <c r="HC433" s="4">
        <v>8</v>
      </c>
      <c r="HG433" s="4">
        <v>5</v>
      </c>
      <c r="HJ433" s="4">
        <v>2</v>
      </c>
      <c r="IC433" s="4">
        <v>7</v>
      </c>
      <c r="ID433" s="4">
        <v>1</v>
      </c>
      <c r="IF433" s="4">
        <v>9</v>
      </c>
      <c r="IG433" s="4">
        <v>3</v>
      </c>
      <c r="IZ433" s="4">
        <v>22</v>
      </c>
      <c r="JA433" s="4">
        <v>16</v>
      </c>
      <c r="JB433" s="4">
        <v>7</v>
      </c>
      <c r="JD433" s="4">
        <v>3</v>
      </c>
      <c r="JE433" s="4">
        <v>10</v>
      </c>
      <c r="JF433" s="4">
        <v>3</v>
      </c>
      <c r="JG433" s="4">
        <v>1</v>
      </c>
    </row>
    <row r="434" spans="1:281">
      <c r="A434" s="4">
        <v>14</v>
      </c>
      <c r="B434" s="4" t="s">
        <v>1720</v>
      </c>
      <c r="C434" t="s">
        <v>1721</v>
      </c>
      <c r="D434" s="4">
        <v>1</v>
      </c>
      <c r="E434" s="138">
        <v>4</v>
      </c>
      <c r="F434" s="2">
        <f t="shared" si="17"/>
        <v>779</v>
      </c>
      <c r="G434" s="137">
        <f t="shared" si="18"/>
        <v>775</v>
      </c>
      <c r="I434" s="4">
        <v>27</v>
      </c>
      <c r="L434" s="4">
        <v>10</v>
      </c>
      <c r="M434" s="4">
        <v>53</v>
      </c>
      <c r="O434" s="4">
        <v>17</v>
      </c>
      <c r="T434" s="4">
        <v>5</v>
      </c>
      <c r="U434" s="4">
        <v>17</v>
      </c>
      <c r="V434" s="4">
        <v>6</v>
      </c>
      <c r="BG434" s="4">
        <v>51</v>
      </c>
      <c r="BL434" s="4">
        <v>5</v>
      </c>
      <c r="BM434" s="4">
        <v>7</v>
      </c>
      <c r="BN434" s="4">
        <v>3</v>
      </c>
      <c r="BO434" s="4">
        <v>16</v>
      </c>
      <c r="BR434" s="4">
        <v>4</v>
      </c>
      <c r="BS434" s="4">
        <v>2</v>
      </c>
      <c r="BT434" s="4">
        <v>4</v>
      </c>
      <c r="BZ434" s="4">
        <v>1</v>
      </c>
      <c r="CE434" s="4">
        <v>1</v>
      </c>
      <c r="CT434" s="4">
        <v>44</v>
      </c>
      <c r="CU434" s="4">
        <v>14</v>
      </c>
      <c r="CX434" s="4">
        <v>9</v>
      </c>
      <c r="CY434" s="4">
        <v>5</v>
      </c>
      <c r="CZ434" s="4">
        <v>3</v>
      </c>
      <c r="DA434" s="4">
        <v>7</v>
      </c>
      <c r="DC434" s="4">
        <v>2</v>
      </c>
      <c r="DD434" s="4">
        <v>5</v>
      </c>
      <c r="DF434" s="4">
        <v>5</v>
      </c>
      <c r="DX434" s="4">
        <v>6</v>
      </c>
      <c r="EJ434" s="4">
        <v>38</v>
      </c>
      <c r="EL434" s="4">
        <v>36</v>
      </c>
      <c r="EM434" s="4">
        <v>6</v>
      </c>
      <c r="EN434" s="4">
        <v>3</v>
      </c>
      <c r="EO434" s="4">
        <v>3</v>
      </c>
      <c r="FQ434" s="4">
        <v>1</v>
      </c>
      <c r="FR434" s="4">
        <v>31</v>
      </c>
      <c r="FS434" s="4">
        <v>1</v>
      </c>
      <c r="FT434" s="4">
        <v>4</v>
      </c>
      <c r="FU434" s="4">
        <v>42</v>
      </c>
      <c r="FW434" s="4">
        <v>3</v>
      </c>
      <c r="FY434" s="4">
        <v>6</v>
      </c>
      <c r="FZ434" s="4">
        <v>4</v>
      </c>
      <c r="GB434" s="4">
        <v>9</v>
      </c>
      <c r="HA434" s="4">
        <v>29</v>
      </c>
      <c r="HC434" s="4">
        <v>13</v>
      </c>
      <c r="HD434" s="4">
        <v>17</v>
      </c>
      <c r="HG434" s="4">
        <v>5</v>
      </c>
      <c r="HI434" s="4">
        <v>1</v>
      </c>
      <c r="HJ434" s="4">
        <v>3</v>
      </c>
      <c r="IC434" s="4">
        <v>20</v>
      </c>
      <c r="ID434" s="4">
        <v>4</v>
      </c>
      <c r="IE434" s="4">
        <v>2</v>
      </c>
      <c r="IF434" s="4">
        <v>21</v>
      </c>
      <c r="IG434" s="4">
        <v>11</v>
      </c>
      <c r="IU434" s="4">
        <v>1</v>
      </c>
      <c r="IZ434" s="4">
        <v>36</v>
      </c>
      <c r="JB434" s="4">
        <v>37</v>
      </c>
      <c r="JC434" s="4">
        <v>12</v>
      </c>
      <c r="JD434" s="4">
        <v>15</v>
      </c>
      <c r="JE434" s="4">
        <v>5</v>
      </c>
      <c r="JF434" s="4">
        <v>8</v>
      </c>
      <c r="JG434" s="4">
        <v>19</v>
      </c>
    </row>
    <row r="435" spans="1:281">
      <c r="A435" s="4">
        <v>14</v>
      </c>
      <c r="B435" s="4" t="s">
        <v>1722</v>
      </c>
      <c r="C435" t="s">
        <v>1723</v>
      </c>
      <c r="D435" s="4">
        <v>1</v>
      </c>
      <c r="E435" s="138"/>
      <c r="F435" s="2">
        <f t="shared" si="17"/>
        <v>460</v>
      </c>
      <c r="G435" s="137">
        <f t="shared" si="18"/>
        <v>460</v>
      </c>
      <c r="M435" s="4">
        <v>33</v>
      </c>
      <c r="O435" s="4">
        <v>6</v>
      </c>
      <c r="T435" s="4">
        <v>1</v>
      </c>
      <c r="U435" s="4">
        <v>2</v>
      </c>
      <c r="AT435" s="4">
        <v>1</v>
      </c>
      <c r="BG435" s="4">
        <v>7</v>
      </c>
      <c r="BL435" s="4">
        <v>7</v>
      </c>
      <c r="BM435" s="4">
        <v>1</v>
      </c>
      <c r="BN435" s="4">
        <v>19</v>
      </c>
      <c r="BO435" s="4">
        <v>5</v>
      </c>
      <c r="BR435" s="4">
        <v>19</v>
      </c>
      <c r="BS435" s="4">
        <v>3</v>
      </c>
      <c r="BT435" s="4">
        <v>1</v>
      </c>
      <c r="CT435" s="4">
        <v>9</v>
      </c>
      <c r="CY435" s="4">
        <v>6</v>
      </c>
      <c r="DA435" s="4">
        <v>9</v>
      </c>
      <c r="DC435" s="4">
        <v>22</v>
      </c>
      <c r="DD435" s="4">
        <v>7</v>
      </c>
      <c r="DE435" s="4">
        <v>17</v>
      </c>
      <c r="DF435" s="4">
        <v>1</v>
      </c>
      <c r="EJ435" s="4">
        <v>63</v>
      </c>
      <c r="EK435" s="4">
        <v>1</v>
      </c>
      <c r="EL435" s="4">
        <v>45</v>
      </c>
      <c r="EM435" s="4">
        <v>1</v>
      </c>
      <c r="EN435" s="4">
        <v>4</v>
      </c>
      <c r="EO435" s="4">
        <v>4</v>
      </c>
      <c r="EP435" s="4">
        <v>1</v>
      </c>
      <c r="EQ435" s="4">
        <v>4</v>
      </c>
      <c r="FR435" s="4">
        <v>9</v>
      </c>
      <c r="FT435" s="4">
        <v>2</v>
      </c>
      <c r="FU435" s="4">
        <v>11</v>
      </c>
      <c r="FV435" s="4">
        <v>1</v>
      </c>
      <c r="FX435" s="4">
        <v>2</v>
      </c>
      <c r="FY435" s="4">
        <v>1</v>
      </c>
      <c r="FZ435" s="4">
        <v>19</v>
      </c>
      <c r="GB435" s="4">
        <v>2</v>
      </c>
      <c r="GC435" s="4">
        <v>1</v>
      </c>
      <c r="GM435" s="4">
        <v>1</v>
      </c>
      <c r="HA435" s="4">
        <v>5</v>
      </c>
      <c r="HC435" s="4">
        <v>21</v>
      </c>
      <c r="HD435" s="4">
        <v>2</v>
      </c>
      <c r="HF435" s="4">
        <v>2</v>
      </c>
      <c r="HG435" s="4">
        <v>3</v>
      </c>
      <c r="HJ435" s="4">
        <v>2</v>
      </c>
      <c r="IC435" s="4">
        <v>20</v>
      </c>
      <c r="IF435" s="4">
        <v>7</v>
      </c>
      <c r="IG435" s="4">
        <v>8</v>
      </c>
      <c r="IP435" s="4">
        <v>1</v>
      </c>
      <c r="IZ435" s="4">
        <v>20</v>
      </c>
      <c r="JB435" s="4">
        <v>15</v>
      </c>
      <c r="JC435" s="4">
        <v>2</v>
      </c>
      <c r="JE435" s="4">
        <v>3</v>
      </c>
      <c r="JF435" s="4">
        <v>1</v>
      </c>
    </row>
    <row r="436" spans="1:281">
      <c r="A436" s="4">
        <v>14</v>
      </c>
      <c r="B436" s="4" t="s">
        <v>1724</v>
      </c>
      <c r="C436" t="s">
        <v>1725</v>
      </c>
      <c r="D436" s="4">
        <v>1</v>
      </c>
      <c r="E436" s="138"/>
      <c r="F436" s="2">
        <f t="shared" si="17"/>
        <v>121</v>
      </c>
      <c r="G436" s="137">
        <f t="shared" si="18"/>
        <v>121</v>
      </c>
      <c r="L436" s="4">
        <v>5</v>
      </c>
      <c r="M436" s="4">
        <v>10</v>
      </c>
      <c r="O436" s="4">
        <v>1</v>
      </c>
      <c r="Q436" s="4">
        <v>2</v>
      </c>
      <c r="T436" s="4">
        <v>1</v>
      </c>
      <c r="BH436" s="4">
        <v>2</v>
      </c>
      <c r="BO436" s="4">
        <v>2</v>
      </c>
      <c r="BT436" s="4">
        <v>2</v>
      </c>
      <c r="CT436" s="4">
        <v>4</v>
      </c>
      <c r="CX436" s="4">
        <v>22</v>
      </c>
      <c r="CY436" s="4">
        <v>3</v>
      </c>
      <c r="CZ436" s="4">
        <v>1</v>
      </c>
      <c r="DC436" s="4">
        <v>1</v>
      </c>
      <c r="DE436" s="4">
        <v>2</v>
      </c>
      <c r="EJ436" s="4">
        <v>2</v>
      </c>
      <c r="EL436" s="4">
        <v>3</v>
      </c>
      <c r="EN436" s="4">
        <v>1</v>
      </c>
      <c r="EO436" s="4">
        <v>1</v>
      </c>
      <c r="EQ436" s="4">
        <v>11</v>
      </c>
      <c r="FR436" s="4">
        <v>7</v>
      </c>
      <c r="FS436" s="4">
        <v>2</v>
      </c>
      <c r="FT436" s="4">
        <v>2</v>
      </c>
      <c r="FU436" s="4">
        <v>6</v>
      </c>
      <c r="FX436" s="4">
        <v>1</v>
      </c>
      <c r="HA436" s="4">
        <v>5</v>
      </c>
      <c r="HC436" s="4">
        <v>2</v>
      </c>
      <c r="HD436" s="4">
        <v>2</v>
      </c>
      <c r="IC436" s="4">
        <v>1</v>
      </c>
      <c r="ID436" s="4">
        <v>1</v>
      </c>
      <c r="IF436" s="4">
        <v>4</v>
      </c>
      <c r="IG436" s="4">
        <v>4</v>
      </c>
      <c r="IZ436" s="4">
        <v>2</v>
      </c>
      <c r="JB436" s="4">
        <v>3</v>
      </c>
      <c r="JF436" s="4">
        <v>2</v>
      </c>
      <c r="JG436" s="4">
        <v>1</v>
      </c>
    </row>
    <row r="437" spans="1:281">
      <c r="A437" s="4">
        <v>14</v>
      </c>
      <c r="B437" s="4" t="s">
        <v>1726</v>
      </c>
      <c r="C437" t="s">
        <v>1727</v>
      </c>
      <c r="D437" s="4">
        <v>1</v>
      </c>
      <c r="E437" s="138">
        <v>6</v>
      </c>
      <c r="F437" s="2">
        <f t="shared" si="17"/>
        <v>1175</v>
      </c>
      <c r="G437" s="137">
        <f t="shared" si="18"/>
        <v>1169</v>
      </c>
      <c r="M437" s="4">
        <v>6</v>
      </c>
      <c r="N437" s="4">
        <v>1</v>
      </c>
      <c r="U437" s="4">
        <v>96</v>
      </c>
      <c r="AI437" s="4">
        <v>132</v>
      </c>
      <c r="BG437" s="4">
        <v>6</v>
      </c>
      <c r="CB437" s="4">
        <v>4</v>
      </c>
      <c r="CT437" s="4">
        <v>149</v>
      </c>
      <c r="CX437" s="4">
        <v>4</v>
      </c>
      <c r="CZ437" s="4">
        <v>1</v>
      </c>
      <c r="DJ437" s="4">
        <v>35</v>
      </c>
      <c r="EJ437" s="4">
        <v>634</v>
      </c>
      <c r="EL437" s="4">
        <v>1</v>
      </c>
      <c r="FR437" s="4">
        <v>41</v>
      </c>
      <c r="FS437" s="4">
        <v>21</v>
      </c>
      <c r="GC437" s="4">
        <v>2</v>
      </c>
      <c r="GG437" s="4">
        <v>6</v>
      </c>
      <c r="HR437" s="4">
        <v>2</v>
      </c>
      <c r="JB437" s="4">
        <v>16</v>
      </c>
      <c r="JF437" s="4">
        <v>7</v>
      </c>
      <c r="JK437" s="4">
        <v>1</v>
      </c>
      <c r="JU437" s="7">
        <v>4</v>
      </c>
    </row>
    <row r="438" spans="1:281">
      <c r="A438" s="4">
        <v>14</v>
      </c>
      <c r="B438" s="4" t="s">
        <v>1728</v>
      </c>
      <c r="C438" t="s">
        <v>1729</v>
      </c>
      <c r="D438" s="4">
        <v>1</v>
      </c>
      <c r="E438" s="138">
        <v>285</v>
      </c>
      <c r="F438" s="2">
        <f t="shared" si="17"/>
        <v>12629</v>
      </c>
      <c r="G438" s="137">
        <f t="shared" si="18"/>
        <v>12344</v>
      </c>
      <c r="I438" s="4">
        <v>14</v>
      </c>
      <c r="L438" s="4">
        <v>5</v>
      </c>
      <c r="M438" s="4">
        <v>235</v>
      </c>
      <c r="N438" s="4">
        <v>20</v>
      </c>
      <c r="O438" s="4">
        <v>69</v>
      </c>
      <c r="T438" s="4">
        <v>78</v>
      </c>
      <c r="U438" s="4">
        <v>505</v>
      </c>
      <c r="V438" s="4">
        <v>73</v>
      </c>
      <c r="Z438" s="4">
        <v>11</v>
      </c>
      <c r="AB438" s="4">
        <v>4</v>
      </c>
      <c r="AE438" s="4">
        <v>3</v>
      </c>
      <c r="AI438" s="4">
        <v>2</v>
      </c>
      <c r="AJ438" s="4">
        <v>14</v>
      </c>
      <c r="AT438" s="4">
        <v>2</v>
      </c>
      <c r="BG438" s="4">
        <v>51</v>
      </c>
      <c r="BH438" s="4">
        <v>5</v>
      </c>
      <c r="BL438" s="4">
        <v>84</v>
      </c>
      <c r="BM438" s="4">
        <v>32</v>
      </c>
      <c r="BN438" s="4">
        <v>62</v>
      </c>
      <c r="BO438" s="4">
        <v>130</v>
      </c>
      <c r="BQ438" s="4">
        <v>5</v>
      </c>
      <c r="BR438" s="4">
        <v>87</v>
      </c>
      <c r="BS438" s="4">
        <v>34</v>
      </c>
      <c r="BT438" s="4">
        <v>163</v>
      </c>
      <c r="BU438" s="4">
        <v>27</v>
      </c>
      <c r="BZ438" s="4">
        <v>20</v>
      </c>
      <c r="CD438" s="4">
        <v>1</v>
      </c>
      <c r="CE438" s="4">
        <v>10</v>
      </c>
      <c r="CT438" s="4">
        <v>698</v>
      </c>
      <c r="CU438" s="4">
        <v>1</v>
      </c>
      <c r="CV438" s="4">
        <v>2</v>
      </c>
      <c r="CX438" s="4">
        <v>466</v>
      </c>
      <c r="CY438" s="4">
        <v>45</v>
      </c>
      <c r="CZ438" s="4">
        <v>32</v>
      </c>
      <c r="DA438" s="4">
        <v>182</v>
      </c>
      <c r="DC438" s="4">
        <v>395</v>
      </c>
      <c r="DD438" s="4">
        <v>233</v>
      </c>
      <c r="DE438" s="4">
        <v>214</v>
      </c>
      <c r="DF438" s="4">
        <v>248</v>
      </c>
      <c r="DJ438" s="4">
        <v>11</v>
      </c>
      <c r="DS438" s="4">
        <v>53</v>
      </c>
      <c r="DX438" s="4">
        <v>7</v>
      </c>
      <c r="EJ438" s="4">
        <v>108</v>
      </c>
      <c r="EL438" s="4">
        <v>117</v>
      </c>
      <c r="EM438" s="4">
        <v>63</v>
      </c>
      <c r="EN438" s="4">
        <v>51</v>
      </c>
      <c r="EO438" s="4">
        <v>74</v>
      </c>
      <c r="EQ438" s="4">
        <v>127</v>
      </c>
      <c r="ET438" s="4">
        <v>32</v>
      </c>
      <c r="FG438" s="4">
        <v>34</v>
      </c>
      <c r="FK438" s="4">
        <v>96</v>
      </c>
      <c r="FR438" s="4">
        <v>1621</v>
      </c>
      <c r="FS438" s="4">
        <v>340</v>
      </c>
      <c r="FT438" s="4">
        <v>44</v>
      </c>
      <c r="FU438" s="4">
        <v>233</v>
      </c>
      <c r="FV438" s="4">
        <v>95</v>
      </c>
      <c r="FW438" s="4">
        <v>34</v>
      </c>
      <c r="FX438" s="4">
        <v>156</v>
      </c>
      <c r="FY438" s="4">
        <v>64</v>
      </c>
      <c r="FZ438" s="4">
        <v>42</v>
      </c>
      <c r="GA438" s="4">
        <v>31</v>
      </c>
      <c r="GB438" s="4">
        <v>117</v>
      </c>
      <c r="GC438" s="4">
        <v>289</v>
      </c>
      <c r="GF438" s="4">
        <v>1</v>
      </c>
      <c r="GG438" s="4">
        <v>213</v>
      </c>
      <c r="GM438" s="4">
        <v>95</v>
      </c>
      <c r="GS438" s="4">
        <v>114</v>
      </c>
      <c r="GT438" s="4">
        <v>13</v>
      </c>
      <c r="GU438" s="4">
        <v>18</v>
      </c>
      <c r="GX438" s="4">
        <v>16</v>
      </c>
      <c r="GZ438" s="129">
        <v>349</v>
      </c>
      <c r="HA438" s="4">
        <v>253</v>
      </c>
      <c r="HC438" s="4">
        <v>55</v>
      </c>
      <c r="HD438" s="4">
        <v>21</v>
      </c>
      <c r="HE438" s="4">
        <v>6</v>
      </c>
      <c r="HF438" s="4">
        <v>61</v>
      </c>
      <c r="HG438" s="4">
        <v>89</v>
      </c>
      <c r="HI438" s="4">
        <v>98</v>
      </c>
      <c r="HJ438" s="4">
        <v>31</v>
      </c>
      <c r="HK438" s="4">
        <v>1</v>
      </c>
      <c r="HL438" s="4">
        <v>253</v>
      </c>
      <c r="HR438" s="4">
        <v>7</v>
      </c>
      <c r="HX438" s="4">
        <v>2</v>
      </c>
      <c r="IC438" s="4">
        <v>466</v>
      </c>
      <c r="ID438" s="4">
        <v>56</v>
      </c>
      <c r="IE438" s="4">
        <v>10</v>
      </c>
      <c r="IF438" s="4">
        <v>57</v>
      </c>
      <c r="IG438" s="4">
        <v>240</v>
      </c>
      <c r="IJ438" s="4">
        <v>4</v>
      </c>
      <c r="IU438" s="4">
        <v>24</v>
      </c>
      <c r="IZ438" s="4">
        <v>1074</v>
      </c>
      <c r="JB438" s="4">
        <v>64</v>
      </c>
      <c r="JC438" s="4">
        <v>54</v>
      </c>
      <c r="JD438" s="4">
        <v>28</v>
      </c>
      <c r="JE438" s="4">
        <v>96</v>
      </c>
      <c r="JF438" s="4">
        <v>27</v>
      </c>
      <c r="JG438" s="4">
        <v>38</v>
      </c>
      <c r="JH438" s="4">
        <v>58</v>
      </c>
      <c r="JJ438" s="4">
        <v>1</v>
      </c>
      <c r="JK438" s="4">
        <v>1</v>
      </c>
      <c r="JN438" s="4">
        <v>231</v>
      </c>
      <c r="JU438" s="7">
        <v>18</v>
      </c>
    </row>
    <row r="439" spans="1:281">
      <c r="A439" s="4">
        <v>14</v>
      </c>
      <c r="B439" s="4" t="s">
        <v>1730</v>
      </c>
      <c r="C439" t="s">
        <v>1731</v>
      </c>
      <c r="D439" s="4">
        <v>1</v>
      </c>
      <c r="E439" s="138"/>
      <c r="F439" s="2">
        <f t="shared" si="17"/>
        <v>584</v>
      </c>
      <c r="G439" s="137">
        <f t="shared" si="18"/>
        <v>584</v>
      </c>
      <c r="H439" s="3">
        <v>2</v>
      </c>
      <c r="I439" s="4">
        <v>1</v>
      </c>
      <c r="K439" s="4">
        <v>16</v>
      </c>
      <c r="L439" s="4">
        <v>9</v>
      </c>
      <c r="M439" s="4">
        <v>47</v>
      </c>
      <c r="O439" s="4">
        <v>9</v>
      </c>
      <c r="P439" s="4">
        <v>2</v>
      </c>
      <c r="T439" s="4">
        <v>1</v>
      </c>
      <c r="U439" s="4">
        <v>2</v>
      </c>
      <c r="V439" s="4">
        <v>2</v>
      </c>
      <c r="BG439" s="4">
        <v>17</v>
      </c>
      <c r="BJ439" s="4">
        <v>2</v>
      </c>
      <c r="BL439" s="4">
        <v>7</v>
      </c>
      <c r="BM439" s="4">
        <v>3</v>
      </c>
      <c r="BN439" s="4">
        <v>5</v>
      </c>
      <c r="BO439" s="4">
        <v>8</v>
      </c>
      <c r="BS439" s="4">
        <v>2</v>
      </c>
      <c r="BT439" s="4">
        <v>3</v>
      </c>
      <c r="CS439" s="4">
        <v>3</v>
      </c>
      <c r="CT439" s="4">
        <v>91</v>
      </c>
      <c r="CU439" s="4">
        <v>1</v>
      </c>
      <c r="CV439" s="4">
        <v>5</v>
      </c>
      <c r="CX439" s="4">
        <v>8</v>
      </c>
      <c r="CY439" s="4">
        <v>8</v>
      </c>
      <c r="CZ439" s="4">
        <v>4</v>
      </c>
      <c r="DA439" s="4">
        <v>17</v>
      </c>
      <c r="DC439" s="4">
        <v>1</v>
      </c>
      <c r="DD439" s="4">
        <v>7</v>
      </c>
      <c r="DF439" s="4">
        <v>1</v>
      </c>
      <c r="EJ439" s="4">
        <v>7</v>
      </c>
      <c r="EK439" s="4">
        <v>4</v>
      </c>
      <c r="EL439" s="4">
        <v>12</v>
      </c>
      <c r="EM439" s="4">
        <v>6</v>
      </c>
      <c r="EN439" s="4">
        <v>11</v>
      </c>
      <c r="EO439" s="4">
        <v>16</v>
      </c>
      <c r="FQ439" s="4">
        <v>1</v>
      </c>
      <c r="FR439" s="4">
        <v>14</v>
      </c>
      <c r="FT439" s="4">
        <v>5</v>
      </c>
      <c r="FU439" s="4">
        <v>19</v>
      </c>
      <c r="FV439" s="4">
        <v>3</v>
      </c>
      <c r="FW439" s="4">
        <v>4</v>
      </c>
      <c r="FX439" s="4">
        <v>2</v>
      </c>
      <c r="GB439" s="4">
        <v>3</v>
      </c>
      <c r="HA439" s="4">
        <v>9</v>
      </c>
      <c r="HC439" s="4">
        <v>6</v>
      </c>
      <c r="HD439" s="4">
        <v>5</v>
      </c>
      <c r="HG439" s="4">
        <v>1</v>
      </c>
      <c r="IC439" s="4">
        <v>48</v>
      </c>
      <c r="ID439" s="4">
        <v>18</v>
      </c>
      <c r="IF439" s="4">
        <v>6</v>
      </c>
      <c r="IG439" s="4">
        <v>5</v>
      </c>
      <c r="IZ439" s="4">
        <v>12</v>
      </c>
      <c r="JA439" s="4">
        <v>27</v>
      </c>
      <c r="JB439" s="4">
        <v>22</v>
      </c>
      <c r="JC439" s="4">
        <v>6</v>
      </c>
      <c r="JD439" s="4">
        <v>3</v>
      </c>
      <c r="JE439" s="4">
        <v>13</v>
      </c>
      <c r="JF439" s="4">
        <v>8</v>
      </c>
      <c r="JG439" s="4">
        <v>4</v>
      </c>
    </row>
    <row r="440" spans="1:281">
      <c r="A440" s="4">
        <v>14</v>
      </c>
      <c r="B440" s="4" t="s">
        <v>1732</v>
      </c>
      <c r="C440" t="s">
        <v>1733</v>
      </c>
      <c r="D440" s="4">
        <v>1</v>
      </c>
      <c r="E440" s="138"/>
      <c r="F440" s="2">
        <f t="shared" si="17"/>
        <v>117</v>
      </c>
      <c r="G440" s="137">
        <f t="shared" si="18"/>
        <v>117</v>
      </c>
      <c r="I440" s="4">
        <v>1</v>
      </c>
      <c r="M440" s="4">
        <v>12</v>
      </c>
      <c r="Q440" s="4">
        <v>4</v>
      </c>
      <c r="V440" s="4">
        <v>1</v>
      </c>
      <c r="BG440" s="4">
        <v>1</v>
      </c>
      <c r="BO440" s="4">
        <v>1</v>
      </c>
      <c r="CT440" s="4">
        <v>2</v>
      </c>
      <c r="DC440" s="4">
        <v>1</v>
      </c>
      <c r="DD440" s="4">
        <v>1</v>
      </c>
      <c r="EL440" s="4">
        <v>5</v>
      </c>
      <c r="EM440" s="4">
        <v>1</v>
      </c>
      <c r="FR440" s="4">
        <v>3</v>
      </c>
      <c r="FU440" s="4">
        <v>1</v>
      </c>
      <c r="FV440" s="4">
        <v>1</v>
      </c>
      <c r="FX440" s="4">
        <v>1</v>
      </c>
      <c r="HC440" s="4">
        <v>9</v>
      </c>
      <c r="HN440" s="4">
        <v>53</v>
      </c>
      <c r="IC440" s="4">
        <v>9</v>
      </c>
      <c r="ID440" s="4">
        <v>2</v>
      </c>
      <c r="IM440" s="4">
        <v>5</v>
      </c>
      <c r="IN440" s="4">
        <v>1</v>
      </c>
      <c r="JB440" s="4">
        <v>1</v>
      </c>
      <c r="JC440" s="4">
        <v>1</v>
      </c>
    </row>
    <row r="441" spans="1:281" hidden="1">
      <c r="A441" s="4">
        <v>15</v>
      </c>
      <c r="B441" s="4" t="s">
        <v>1734</v>
      </c>
      <c r="C441" t="s">
        <v>1735</v>
      </c>
      <c r="D441" s="4">
        <v>5</v>
      </c>
      <c r="E441" s="138"/>
      <c r="F441" s="2">
        <f t="shared" si="17"/>
        <v>11</v>
      </c>
      <c r="G441" s="137">
        <f t="shared" si="18"/>
        <v>11</v>
      </c>
      <c r="L441" s="4">
        <v>1</v>
      </c>
      <c r="M441" s="4">
        <v>3</v>
      </c>
      <c r="BG441" s="4">
        <v>3</v>
      </c>
      <c r="CT441" s="4">
        <v>2</v>
      </c>
      <c r="JG441" s="4">
        <v>2</v>
      </c>
    </row>
    <row r="442" spans="1:281" hidden="1">
      <c r="A442" s="4">
        <v>15</v>
      </c>
      <c r="B442" s="4" t="s">
        <v>1736</v>
      </c>
      <c r="C442" t="s">
        <v>1737</v>
      </c>
      <c r="D442" s="4">
        <v>5</v>
      </c>
      <c r="E442" s="138"/>
      <c r="F442" s="2">
        <f t="shared" si="17"/>
        <v>5</v>
      </c>
      <c r="G442" s="137">
        <f t="shared" si="18"/>
        <v>5</v>
      </c>
      <c r="M442" s="4">
        <v>2</v>
      </c>
      <c r="BG442" s="4">
        <v>1</v>
      </c>
      <c r="EH442" s="129">
        <v>2</v>
      </c>
    </row>
    <row r="443" spans="1:281" hidden="1">
      <c r="A443" s="4">
        <v>15</v>
      </c>
      <c r="B443" s="4" t="s">
        <v>1738</v>
      </c>
      <c r="C443" t="s">
        <v>1739</v>
      </c>
      <c r="D443" s="4">
        <v>4</v>
      </c>
      <c r="E443" s="138"/>
      <c r="F443" s="2">
        <f t="shared" si="17"/>
        <v>20</v>
      </c>
      <c r="G443" s="137">
        <f t="shared" si="18"/>
        <v>20</v>
      </c>
      <c r="M443" s="4">
        <v>1</v>
      </c>
      <c r="BG443" s="4">
        <v>1</v>
      </c>
      <c r="IZ443" s="4">
        <v>17</v>
      </c>
      <c r="JB443" s="4">
        <v>1</v>
      </c>
    </row>
    <row r="444" spans="1:281" hidden="1">
      <c r="A444" s="4">
        <v>15</v>
      </c>
      <c r="B444" s="4" t="s">
        <v>1740</v>
      </c>
      <c r="C444" t="s">
        <v>1741</v>
      </c>
      <c r="D444" s="4">
        <v>3</v>
      </c>
      <c r="E444" s="138"/>
      <c r="F444" s="2">
        <f t="shared" si="17"/>
        <v>36</v>
      </c>
      <c r="G444" s="137">
        <f t="shared" si="18"/>
        <v>36</v>
      </c>
      <c r="M444" s="4">
        <v>17</v>
      </c>
      <c r="BG444" s="4">
        <v>4</v>
      </c>
      <c r="CX444" s="4">
        <v>6</v>
      </c>
      <c r="EJ444" s="4">
        <v>5</v>
      </c>
      <c r="EO444" s="4">
        <v>1</v>
      </c>
      <c r="FR444" s="4">
        <v>1</v>
      </c>
      <c r="GB444" s="4">
        <v>1</v>
      </c>
      <c r="JB444" s="4">
        <v>1</v>
      </c>
    </row>
    <row r="445" spans="1:281" hidden="1">
      <c r="A445" s="4">
        <v>15</v>
      </c>
      <c r="B445" s="4" t="s">
        <v>1742</v>
      </c>
      <c r="C445" t="s">
        <v>1743</v>
      </c>
      <c r="D445" s="4">
        <v>3</v>
      </c>
      <c r="E445" s="138"/>
      <c r="F445" s="2">
        <f t="shared" si="17"/>
        <v>70</v>
      </c>
      <c r="G445" s="137">
        <f t="shared" si="18"/>
        <v>70</v>
      </c>
      <c r="I445" s="4">
        <v>1</v>
      </c>
      <c r="M445" s="4">
        <v>18</v>
      </c>
      <c r="N445" s="4">
        <v>1</v>
      </c>
      <c r="BG445" s="4">
        <v>15</v>
      </c>
      <c r="CT445" s="4">
        <v>12</v>
      </c>
      <c r="CV445" s="4">
        <v>2</v>
      </c>
      <c r="CX445" s="4">
        <v>10</v>
      </c>
      <c r="EJ445" s="4">
        <v>3</v>
      </c>
      <c r="HA445" s="4">
        <v>1</v>
      </c>
      <c r="HJ445" s="4">
        <v>1</v>
      </c>
      <c r="IG445" s="4">
        <v>1</v>
      </c>
      <c r="JB445" s="4">
        <v>5</v>
      </c>
    </row>
    <row r="446" spans="1:281" hidden="1">
      <c r="A446" s="4">
        <v>15</v>
      </c>
      <c r="B446" s="4" t="s">
        <v>1744</v>
      </c>
      <c r="C446" t="s">
        <v>1745</v>
      </c>
      <c r="D446" s="4">
        <v>3</v>
      </c>
      <c r="E446" s="138"/>
      <c r="F446" s="2">
        <f t="shared" si="17"/>
        <v>45</v>
      </c>
      <c r="G446" s="137">
        <f t="shared" si="18"/>
        <v>45</v>
      </c>
      <c r="M446" s="4">
        <v>29</v>
      </c>
      <c r="BG446" s="4">
        <v>10</v>
      </c>
      <c r="CU446" s="4">
        <v>4</v>
      </c>
      <c r="CX446" s="4">
        <v>1</v>
      </c>
      <c r="JB446" s="4">
        <v>1</v>
      </c>
    </row>
    <row r="447" spans="1:281" hidden="1">
      <c r="A447" s="4">
        <v>15</v>
      </c>
      <c r="B447" s="4" t="s">
        <v>1746</v>
      </c>
      <c r="C447" t="s">
        <v>1747</v>
      </c>
      <c r="D447" s="4">
        <v>3</v>
      </c>
      <c r="E447" s="138"/>
      <c r="F447" s="2">
        <f t="shared" si="17"/>
        <v>12</v>
      </c>
      <c r="G447" s="137">
        <f t="shared" si="18"/>
        <v>12</v>
      </c>
      <c r="M447" s="4">
        <v>1</v>
      </c>
      <c r="BG447" s="4">
        <v>4</v>
      </c>
      <c r="CT447" s="4">
        <v>4</v>
      </c>
      <c r="CX447" s="4">
        <v>1</v>
      </c>
      <c r="EJ447" s="4">
        <v>1</v>
      </c>
      <c r="JB447" s="4">
        <v>1</v>
      </c>
    </row>
    <row r="448" spans="1:281" hidden="1">
      <c r="A448" s="4">
        <v>15</v>
      </c>
      <c r="B448" s="4" t="s">
        <v>1748</v>
      </c>
      <c r="C448" t="s">
        <v>1749</v>
      </c>
      <c r="D448" s="4">
        <v>3</v>
      </c>
      <c r="E448" s="138">
        <v>33</v>
      </c>
      <c r="F448" s="2">
        <f t="shared" si="17"/>
        <v>552</v>
      </c>
      <c r="G448" s="137">
        <f t="shared" si="18"/>
        <v>519</v>
      </c>
      <c r="I448" s="4">
        <v>58</v>
      </c>
      <c r="L448" s="4">
        <v>82</v>
      </c>
      <c r="M448" s="4">
        <v>167</v>
      </c>
      <c r="O448" s="4">
        <v>3</v>
      </c>
      <c r="BG448" s="4">
        <v>53</v>
      </c>
      <c r="BH448" s="4">
        <v>18</v>
      </c>
      <c r="BM448" s="4">
        <v>1</v>
      </c>
      <c r="CT448" s="4">
        <v>9</v>
      </c>
      <c r="CU448" s="4">
        <v>14</v>
      </c>
      <c r="CX448" s="4">
        <v>47</v>
      </c>
      <c r="CZ448" s="4">
        <v>1</v>
      </c>
      <c r="DA448" s="4">
        <v>4</v>
      </c>
      <c r="DC448" s="4">
        <v>1</v>
      </c>
      <c r="EJ448" s="4">
        <v>9</v>
      </c>
      <c r="EM448" s="4">
        <v>1</v>
      </c>
      <c r="FR448" s="4">
        <v>9</v>
      </c>
      <c r="FU448" s="4">
        <v>3</v>
      </c>
      <c r="FX448" s="4">
        <v>1</v>
      </c>
      <c r="HA448" s="4">
        <v>5</v>
      </c>
      <c r="JB448" s="4">
        <v>24</v>
      </c>
      <c r="JC448" s="4">
        <v>9</v>
      </c>
    </row>
    <row r="449" spans="1:267" hidden="1">
      <c r="A449" s="4">
        <v>15</v>
      </c>
      <c r="B449" s="4" t="s">
        <v>1750</v>
      </c>
      <c r="C449" t="s">
        <v>1751</v>
      </c>
      <c r="D449" s="4">
        <v>3</v>
      </c>
      <c r="E449" s="138"/>
      <c r="F449" s="2">
        <f t="shared" si="17"/>
        <v>82</v>
      </c>
      <c r="G449" s="137">
        <f t="shared" si="18"/>
        <v>82</v>
      </c>
      <c r="L449" s="4">
        <v>3</v>
      </c>
      <c r="M449" s="4">
        <v>56</v>
      </c>
      <c r="BG449" s="4">
        <v>11</v>
      </c>
      <c r="BH449" s="4">
        <v>1</v>
      </c>
      <c r="CT449" s="4">
        <v>1</v>
      </c>
      <c r="CU449" s="4">
        <v>1</v>
      </c>
      <c r="CX449" s="4">
        <v>4</v>
      </c>
      <c r="FR449" s="4">
        <v>1</v>
      </c>
      <c r="JB449" s="4">
        <v>4</v>
      </c>
    </row>
    <row r="450" spans="1:267" hidden="1">
      <c r="A450" s="4">
        <v>15</v>
      </c>
      <c r="B450" s="4" t="s">
        <v>1752</v>
      </c>
      <c r="C450" t="s">
        <v>1753</v>
      </c>
      <c r="D450" s="4">
        <v>3</v>
      </c>
      <c r="E450" s="138"/>
      <c r="F450" s="2">
        <f t="shared" si="17"/>
        <v>8</v>
      </c>
      <c r="G450" s="137">
        <f t="shared" si="18"/>
        <v>8</v>
      </c>
      <c r="M450" s="4">
        <v>2</v>
      </c>
      <c r="BG450" s="4">
        <v>1</v>
      </c>
      <c r="EJ450" s="4">
        <v>1</v>
      </c>
      <c r="JB450" s="4">
        <v>4</v>
      </c>
    </row>
    <row r="451" spans="1:267" hidden="1">
      <c r="A451" s="4">
        <v>15</v>
      </c>
      <c r="B451" s="4" t="s">
        <v>1754</v>
      </c>
      <c r="C451" t="s">
        <v>1755</v>
      </c>
      <c r="D451" s="4">
        <v>3</v>
      </c>
      <c r="E451" s="138"/>
      <c r="F451" s="2">
        <f t="shared" si="17"/>
        <v>1</v>
      </c>
      <c r="G451" s="137">
        <f t="shared" si="18"/>
        <v>1</v>
      </c>
      <c r="EH451" s="129">
        <v>1</v>
      </c>
    </row>
    <row r="452" spans="1:267" hidden="1">
      <c r="A452" s="4">
        <v>15</v>
      </c>
      <c r="B452" s="4" t="s">
        <v>1756</v>
      </c>
      <c r="C452" t="s">
        <v>1757</v>
      </c>
      <c r="D452" s="4">
        <v>3</v>
      </c>
      <c r="E452" s="138"/>
      <c r="F452" s="2">
        <f t="shared" si="17"/>
        <v>154</v>
      </c>
      <c r="G452" s="137">
        <f t="shared" si="18"/>
        <v>154</v>
      </c>
      <c r="L452" s="4">
        <v>2</v>
      </c>
      <c r="M452" s="4">
        <v>58</v>
      </c>
      <c r="O452" s="4">
        <v>1</v>
      </c>
      <c r="BG452" s="4">
        <v>7</v>
      </c>
      <c r="CT452" s="4">
        <v>37</v>
      </c>
      <c r="EH452" s="129">
        <v>27</v>
      </c>
      <c r="EJ452" s="4">
        <v>1</v>
      </c>
      <c r="FR452" s="4">
        <v>8</v>
      </c>
      <c r="GP452" s="4">
        <v>1</v>
      </c>
      <c r="GY452" s="4">
        <v>11</v>
      </c>
      <c r="JB452" s="4">
        <v>1</v>
      </c>
    </row>
    <row r="453" spans="1:267" hidden="1">
      <c r="A453" s="4">
        <v>15</v>
      </c>
      <c r="B453" s="4" t="s">
        <v>1758</v>
      </c>
      <c r="C453" t="s">
        <v>1759</v>
      </c>
      <c r="D453" s="4">
        <v>3</v>
      </c>
      <c r="E453" s="138"/>
      <c r="F453" s="2">
        <f t="shared" si="17"/>
        <v>4</v>
      </c>
      <c r="G453" s="137">
        <f t="shared" si="18"/>
        <v>4</v>
      </c>
      <c r="M453" s="4">
        <v>2</v>
      </c>
      <c r="IZ453" s="4">
        <v>2</v>
      </c>
    </row>
    <row r="454" spans="1:267" hidden="1">
      <c r="A454" s="4">
        <v>15</v>
      </c>
      <c r="B454" s="4" t="s">
        <v>1760</v>
      </c>
      <c r="C454" t="s">
        <v>1761</v>
      </c>
      <c r="D454" s="4">
        <v>2</v>
      </c>
      <c r="E454" s="138"/>
      <c r="F454" s="2">
        <f t="shared" si="17"/>
        <v>104</v>
      </c>
      <c r="G454" s="137">
        <f t="shared" si="18"/>
        <v>104</v>
      </c>
      <c r="I454" s="4">
        <v>5</v>
      </c>
      <c r="M454" s="4">
        <v>4</v>
      </c>
      <c r="T454" s="4">
        <v>2</v>
      </c>
      <c r="U454" s="4">
        <v>1</v>
      </c>
      <c r="BG454" s="4">
        <v>4</v>
      </c>
      <c r="BJ454" s="4">
        <v>2</v>
      </c>
      <c r="BM454" s="4">
        <v>1</v>
      </c>
      <c r="BT454" s="4">
        <v>1</v>
      </c>
      <c r="CT454" s="4">
        <v>11</v>
      </c>
      <c r="DC454" s="4">
        <v>2</v>
      </c>
      <c r="EJ454" s="4">
        <v>7</v>
      </c>
      <c r="EO454" s="4">
        <v>1</v>
      </c>
      <c r="FR454" s="4">
        <v>20</v>
      </c>
      <c r="GB454" s="4">
        <v>4</v>
      </c>
      <c r="HA454" s="4">
        <v>3</v>
      </c>
      <c r="HC454" s="4">
        <v>1</v>
      </c>
      <c r="IC454" s="4">
        <v>7</v>
      </c>
      <c r="ID454" s="4">
        <v>1</v>
      </c>
      <c r="IG454" s="4">
        <v>1</v>
      </c>
      <c r="IZ454" s="4">
        <v>12</v>
      </c>
      <c r="JB454" s="4">
        <v>8</v>
      </c>
      <c r="JC454" s="4">
        <v>1</v>
      </c>
      <c r="JD454" s="4">
        <v>1</v>
      </c>
      <c r="JE454" s="4">
        <v>3</v>
      </c>
      <c r="JG454" s="4">
        <v>1</v>
      </c>
    </row>
    <row r="455" spans="1:267" hidden="1">
      <c r="A455" s="4">
        <v>15</v>
      </c>
      <c r="B455" s="4" t="s">
        <v>1762</v>
      </c>
      <c r="C455" t="s">
        <v>1763</v>
      </c>
      <c r="D455" s="4">
        <v>2</v>
      </c>
      <c r="E455" s="138"/>
      <c r="F455" s="2">
        <f t="shared" si="17"/>
        <v>19</v>
      </c>
      <c r="G455" s="137">
        <f t="shared" si="18"/>
        <v>19</v>
      </c>
      <c r="M455" s="4">
        <v>12</v>
      </c>
      <c r="CX455" s="4">
        <v>3</v>
      </c>
      <c r="EJ455" s="4">
        <v>2</v>
      </c>
      <c r="FR455" s="4">
        <v>2</v>
      </c>
    </row>
    <row r="456" spans="1:267" hidden="1">
      <c r="A456" s="4">
        <v>15</v>
      </c>
      <c r="B456" s="4" t="s">
        <v>1764</v>
      </c>
      <c r="C456" t="s">
        <v>1765</v>
      </c>
      <c r="D456" s="4">
        <v>2</v>
      </c>
      <c r="E456" s="138"/>
      <c r="F456" s="2">
        <f t="shared" ref="F456:F519" si="19">E456+G456</f>
        <v>3</v>
      </c>
      <c r="G456" s="137">
        <f t="shared" ref="G456:G519" si="20">SUM(H456:JU456)</f>
        <v>3</v>
      </c>
      <c r="AI456" s="4">
        <v>1</v>
      </c>
      <c r="BG456" s="4">
        <v>1</v>
      </c>
      <c r="CX456" s="4">
        <v>1</v>
      </c>
    </row>
    <row r="457" spans="1:267">
      <c r="A457" s="4">
        <v>15</v>
      </c>
      <c r="B457" s="4" t="s">
        <v>1766</v>
      </c>
      <c r="C457" t="s">
        <v>1767</v>
      </c>
      <c r="D457" s="4">
        <v>1</v>
      </c>
      <c r="E457" s="138"/>
      <c r="F457" s="2">
        <f t="shared" si="19"/>
        <v>60</v>
      </c>
      <c r="G457" s="137">
        <f t="shared" si="20"/>
        <v>60</v>
      </c>
      <c r="U457" s="4">
        <v>1</v>
      </c>
      <c r="EH457" s="129">
        <v>1</v>
      </c>
      <c r="HC457" s="4">
        <v>35</v>
      </c>
      <c r="JA457" s="4">
        <v>17</v>
      </c>
      <c r="JB457" s="4">
        <v>6</v>
      </c>
    </row>
    <row r="458" spans="1:267">
      <c r="A458" s="4">
        <v>15</v>
      </c>
      <c r="B458" s="4" t="s">
        <v>1768</v>
      </c>
      <c r="C458" t="s">
        <v>1769</v>
      </c>
      <c r="D458" s="4">
        <v>1</v>
      </c>
      <c r="E458" s="138">
        <v>1</v>
      </c>
      <c r="F458" s="2">
        <f t="shared" si="19"/>
        <v>68</v>
      </c>
      <c r="G458" s="137">
        <f t="shared" si="20"/>
        <v>67</v>
      </c>
      <c r="L458" s="4">
        <v>1</v>
      </c>
      <c r="M458" s="4">
        <v>10</v>
      </c>
      <c r="O458" s="4">
        <v>1</v>
      </c>
      <c r="BG458" s="4">
        <v>5</v>
      </c>
      <c r="BN458" s="4">
        <v>3</v>
      </c>
      <c r="CT458" s="4">
        <v>8</v>
      </c>
      <c r="CX458" s="4">
        <v>1</v>
      </c>
      <c r="EJ458" s="4">
        <v>2</v>
      </c>
      <c r="FR458" s="4">
        <v>2</v>
      </c>
      <c r="FT458" s="4">
        <v>1</v>
      </c>
      <c r="FZ458" s="4">
        <v>2</v>
      </c>
      <c r="GA458" s="4">
        <v>1</v>
      </c>
      <c r="HA458" s="4">
        <v>1</v>
      </c>
      <c r="HC458" s="4">
        <v>3</v>
      </c>
      <c r="IC458" s="4">
        <v>1</v>
      </c>
      <c r="ID458" s="4">
        <v>3</v>
      </c>
      <c r="IZ458" s="4">
        <v>1</v>
      </c>
      <c r="JB458" s="4">
        <v>5</v>
      </c>
      <c r="JD458" s="4">
        <v>14</v>
      </c>
      <c r="JF458" s="4">
        <v>1</v>
      </c>
      <c r="JG458" s="4">
        <v>1</v>
      </c>
    </row>
    <row r="459" spans="1:267">
      <c r="A459" s="4">
        <v>15</v>
      </c>
      <c r="B459" s="4" t="s">
        <v>1770</v>
      </c>
      <c r="C459" t="s">
        <v>1771</v>
      </c>
      <c r="D459" s="4">
        <v>1</v>
      </c>
      <c r="E459" s="138"/>
      <c r="F459" s="2">
        <f t="shared" si="19"/>
        <v>6</v>
      </c>
      <c r="G459" s="137">
        <f t="shared" si="20"/>
        <v>6</v>
      </c>
      <c r="M459" s="4">
        <v>1</v>
      </c>
      <c r="BG459" s="4">
        <v>1</v>
      </c>
      <c r="CT459" s="4">
        <v>3</v>
      </c>
      <c r="FR459" s="4">
        <v>1</v>
      </c>
    </row>
    <row r="460" spans="1:267" hidden="1">
      <c r="A460" s="4">
        <v>16</v>
      </c>
      <c r="B460" s="4" t="s">
        <v>1772</v>
      </c>
      <c r="C460" t="s">
        <v>1773</v>
      </c>
      <c r="D460" s="4">
        <v>5</v>
      </c>
      <c r="E460" s="138"/>
      <c r="F460" s="2">
        <f t="shared" si="19"/>
        <v>12</v>
      </c>
      <c r="G460" s="137">
        <f t="shared" si="20"/>
        <v>12</v>
      </c>
      <c r="M460" s="4">
        <v>4</v>
      </c>
      <c r="BT460" s="4">
        <v>1</v>
      </c>
      <c r="CX460" s="4">
        <v>3</v>
      </c>
      <c r="FX460" s="4">
        <v>1</v>
      </c>
      <c r="HA460" s="4">
        <v>1</v>
      </c>
      <c r="HC460" s="4">
        <v>1</v>
      </c>
      <c r="JB460" s="4">
        <v>1</v>
      </c>
    </row>
    <row r="461" spans="1:267" hidden="1">
      <c r="A461" s="4">
        <v>16</v>
      </c>
      <c r="B461" s="4" t="s">
        <v>1774</v>
      </c>
      <c r="C461" t="s">
        <v>1775</v>
      </c>
      <c r="D461" s="4">
        <v>5</v>
      </c>
      <c r="E461" s="138"/>
      <c r="F461" s="2">
        <f t="shared" si="19"/>
        <v>152</v>
      </c>
      <c r="G461" s="137">
        <f t="shared" si="20"/>
        <v>152</v>
      </c>
      <c r="M461" s="4">
        <v>75</v>
      </c>
      <c r="BG461" s="4">
        <v>1</v>
      </c>
      <c r="BL461" s="4">
        <v>1</v>
      </c>
      <c r="CX461" s="4">
        <v>67</v>
      </c>
      <c r="DA461" s="4">
        <v>1</v>
      </c>
      <c r="DD461" s="4">
        <v>1</v>
      </c>
      <c r="EJ461" s="4">
        <v>1</v>
      </c>
      <c r="IZ461" s="4">
        <v>2</v>
      </c>
      <c r="JB461" s="4">
        <v>3</v>
      </c>
    </row>
    <row r="462" spans="1:267" hidden="1">
      <c r="A462" s="4">
        <v>16</v>
      </c>
      <c r="B462" s="4" t="s">
        <v>1776</v>
      </c>
      <c r="C462" t="s">
        <v>1777</v>
      </c>
      <c r="D462" s="4">
        <v>3</v>
      </c>
      <c r="E462" s="138"/>
      <c r="F462" s="2">
        <f t="shared" si="19"/>
        <v>49</v>
      </c>
      <c r="G462" s="137">
        <f t="shared" si="20"/>
        <v>49</v>
      </c>
      <c r="M462" s="4">
        <v>13</v>
      </c>
      <c r="BG462" s="4">
        <v>1</v>
      </c>
      <c r="CT462" s="4">
        <v>4</v>
      </c>
      <c r="CX462" s="4">
        <v>19</v>
      </c>
      <c r="DC462" s="4">
        <v>1</v>
      </c>
      <c r="EJ462" s="4">
        <v>3</v>
      </c>
      <c r="FZ462" s="4">
        <v>1</v>
      </c>
      <c r="HA462" s="4">
        <v>1</v>
      </c>
      <c r="IC462" s="4">
        <v>2</v>
      </c>
      <c r="JB462" s="4">
        <v>4</v>
      </c>
    </row>
    <row r="463" spans="1:267" hidden="1">
      <c r="A463" s="4">
        <v>16</v>
      </c>
      <c r="B463" s="4" t="s">
        <v>1778</v>
      </c>
      <c r="C463" t="s">
        <v>1779</v>
      </c>
      <c r="D463" s="4">
        <v>2</v>
      </c>
      <c r="E463" s="138"/>
      <c r="F463" s="2">
        <f t="shared" si="19"/>
        <v>45</v>
      </c>
      <c r="G463" s="137">
        <f t="shared" si="20"/>
        <v>45</v>
      </c>
      <c r="M463" s="4">
        <v>3</v>
      </c>
      <c r="V463" s="4">
        <v>1</v>
      </c>
      <c r="BL463" s="4">
        <v>1</v>
      </c>
      <c r="BN463" s="4">
        <v>1</v>
      </c>
      <c r="CX463" s="4">
        <v>31</v>
      </c>
      <c r="DD463" s="4">
        <v>1</v>
      </c>
      <c r="EJ463" s="4">
        <v>1</v>
      </c>
      <c r="EK463" s="4">
        <v>1</v>
      </c>
      <c r="FV463" s="4">
        <v>1</v>
      </c>
      <c r="IZ463" s="4">
        <v>2</v>
      </c>
      <c r="JE463" s="4">
        <v>2</v>
      </c>
    </row>
    <row r="464" spans="1:267" hidden="1">
      <c r="A464" s="4">
        <v>16</v>
      </c>
      <c r="B464" s="4" t="s">
        <v>1780</v>
      </c>
      <c r="C464" t="s">
        <v>1781</v>
      </c>
      <c r="D464" s="4">
        <v>2</v>
      </c>
      <c r="E464" s="138"/>
      <c r="F464" s="2">
        <f t="shared" si="19"/>
        <v>108</v>
      </c>
      <c r="G464" s="137">
        <f t="shared" si="20"/>
        <v>108</v>
      </c>
      <c r="M464" s="4">
        <v>8</v>
      </c>
      <c r="T464" s="4">
        <v>1</v>
      </c>
      <c r="BG464" s="4">
        <v>1</v>
      </c>
      <c r="BL464" s="4">
        <v>2</v>
      </c>
      <c r="BM464" s="4">
        <v>2</v>
      </c>
      <c r="BN464" s="4">
        <v>2</v>
      </c>
      <c r="BO464" s="4">
        <v>2</v>
      </c>
      <c r="BR464" s="4">
        <v>1</v>
      </c>
      <c r="CX464" s="4">
        <v>34</v>
      </c>
      <c r="CY464" s="4">
        <v>1</v>
      </c>
      <c r="DC464" s="4">
        <v>1</v>
      </c>
      <c r="DD464" s="4">
        <v>4</v>
      </c>
      <c r="EM464" s="4">
        <v>1</v>
      </c>
      <c r="EN464" s="4">
        <v>2</v>
      </c>
      <c r="EO464" s="4">
        <v>1</v>
      </c>
      <c r="FT464" s="4">
        <v>2</v>
      </c>
      <c r="FU464" s="4">
        <v>4</v>
      </c>
      <c r="FV464" s="4">
        <v>2</v>
      </c>
      <c r="FX464" s="4">
        <v>1</v>
      </c>
      <c r="FZ464" s="4">
        <v>3</v>
      </c>
      <c r="GB464" s="4">
        <v>2</v>
      </c>
      <c r="HA464" s="4">
        <v>8</v>
      </c>
      <c r="HC464" s="4">
        <v>3</v>
      </c>
      <c r="HD464" s="4">
        <v>1</v>
      </c>
      <c r="HG464" s="4">
        <v>1</v>
      </c>
      <c r="HJ464" s="4">
        <v>1</v>
      </c>
      <c r="IC464" s="4">
        <v>3</v>
      </c>
      <c r="ID464" s="4">
        <v>2</v>
      </c>
      <c r="IG464" s="4">
        <v>1</v>
      </c>
      <c r="IZ464" s="4">
        <v>4</v>
      </c>
      <c r="JB464" s="4">
        <v>5</v>
      </c>
      <c r="JC464" s="4">
        <v>1</v>
      </c>
      <c r="JD464" s="4">
        <v>1</v>
      </c>
    </row>
    <row r="465" spans="1:267" hidden="1">
      <c r="A465" s="4">
        <v>16</v>
      </c>
      <c r="B465" s="4" t="s">
        <v>1782</v>
      </c>
      <c r="C465" t="s">
        <v>1773</v>
      </c>
      <c r="D465" s="4">
        <v>5</v>
      </c>
      <c r="E465" s="138"/>
      <c r="F465" s="2">
        <f t="shared" si="19"/>
        <v>7</v>
      </c>
      <c r="G465" s="137">
        <f t="shared" si="20"/>
        <v>7</v>
      </c>
      <c r="M465" s="4">
        <v>1</v>
      </c>
      <c r="CX465" s="4">
        <v>5</v>
      </c>
      <c r="JC465" s="4">
        <v>1</v>
      </c>
    </row>
    <row r="466" spans="1:267" hidden="1">
      <c r="A466" s="4">
        <v>16</v>
      </c>
      <c r="B466" s="4" t="s">
        <v>1783</v>
      </c>
      <c r="C466" t="s">
        <v>1775</v>
      </c>
      <c r="D466" s="4">
        <v>5</v>
      </c>
      <c r="E466" s="138"/>
      <c r="F466" s="2">
        <f t="shared" si="19"/>
        <v>111</v>
      </c>
      <c r="G466" s="137">
        <f t="shared" si="20"/>
        <v>111</v>
      </c>
      <c r="J466" s="4">
        <v>14</v>
      </c>
      <c r="M466" s="4">
        <v>42</v>
      </c>
      <c r="CQ466" s="4">
        <v>1</v>
      </c>
      <c r="CX466" s="4">
        <v>50</v>
      </c>
      <c r="IZ466" s="4">
        <v>4</v>
      </c>
    </row>
    <row r="467" spans="1:267" hidden="1">
      <c r="A467" s="4">
        <v>16</v>
      </c>
      <c r="B467" s="4" t="s">
        <v>1784</v>
      </c>
      <c r="C467" t="s">
        <v>1779</v>
      </c>
      <c r="D467" s="4">
        <v>2</v>
      </c>
      <c r="E467" s="138"/>
      <c r="F467" s="2">
        <f t="shared" si="19"/>
        <v>32</v>
      </c>
      <c r="G467" s="137">
        <f t="shared" si="20"/>
        <v>32</v>
      </c>
      <c r="M467" s="4">
        <v>1</v>
      </c>
      <c r="CX467" s="4">
        <v>25</v>
      </c>
      <c r="EL467" s="4">
        <v>1</v>
      </c>
      <c r="FR467" s="4">
        <v>3</v>
      </c>
      <c r="JB467" s="4">
        <v>1</v>
      </c>
      <c r="JD467" s="4">
        <v>1</v>
      </c>
    </row>
    <row r="468" spans="1:267" hidden="1">
      <c r="A468" s="4">
        <v>16</v>
      </c>
      <c r="B468" s="4" t="s">
        <v>1785</v>
      </c>
      <c r="C468" t="s">
        <v>1781</v>
      </c>
      <c r="D468" s="4">
        <v>2</v>
      </c>
      <c r="E468" s="138"/>
      <c r="F468" s="2">
        <f t="shared" si="19"/>
        <v>106</v>
      </c>
      <c r="G468" s="137">
        <f t="shared" si="20"/>
        <v>106</v>
      </c>
      <c r="J468" s="4">
        <v>4</v>
      </c>
      <c r="M468" s="4">
        <v>5</v>
      </c>
      <c r="BF468" s="4">
        <v>1</v>
      </c>
      <c r="BM468" s="4">
        <v>1</v>
      </c>
      <c r="BN468" s="4">
        <v>2</v>
      </c>
      <c r="BR468" s="4">
        <v>3</v>
      </c>
      <c r="CQ468" s="4">
        <v>2</v>
      </c>
      <c r="CX468" s="4">
        <v>29</v>
      </c>
      <c r="CY468" s="4">
        <v>5</v>
      </c>
      <c r="CZ468" s="4">
        <v>1</v>
      </c>
      <c r="DC468" s="4">
        <v>4</v>
      </c>
      <c r="EL468" s="4">
        <v>3</v>
      </c>
      <c r="EM468" s="4">
        <v>1</v>
      </c>
      <c r="EN468" s="4">
        <v>3</v>
      </c>
      <c r="FR468" s="4">
        <v>5</v>
      </c>
      <c r="FT468" s="4">
        <v>2</v>
      </c>
      <c r="FU468" s="4">
        <v>4</v>
      </c>
      <c r="FV468" s="4">
        <v>3</v>
      </c>
      <c r="FX468" s="4">
        <v>2</v>
      </c>
      <c r="FZ468" s="4">
        <v>4</v>
      </c>
      <c r="GA468" s="4">
        <v>1</v>
      </c>
      <c r="HC468" s="4">
        <v>1</v>
      </c>
      <c r="HD468" s="4">
        <v>2</v>
      </c>
      <c r="HJ468" s="4">
        <v>2</v>
      </c>
      <c r="IZ468" s="4">
        <v>1</v>
      </c>
      <c r="JB468" s="4">
        <v>2</v>
      </c>
      <c r="JC468" s="4">
        <v>3</v>
      </c>
      <c r="JD468" s="4">
        <v>4</v>
      </c>
      <c r="JE468" s="4">
        <v>1</v>
      </c>
      <c r="JF468" s="4">
        <v>3</v>
      </c>
      <c r="JG468" s="4">
        <v>2</v>
      </c>
    </row>
    <row r="469" spans="1:267" hidden="1">
      <c r="A469" s="4">
        <v>17</v>
      </c>
      <c r="B469" s="4" t="s">
        <v>1786</v>
      </c>
      <c r="C469" t="s">
        <v>1787</v>
      </c>
      <c r="D469" s="4">
        <v>5</v>
      </c>
      <c r="E469" s="138"/>
      <c r="F469" s="2">
        <f t="shared" si="19"/>
        <v>16</v>
      </c>
      <c r="G469" s="137">
        <f t="shared" si="20"/>
        <v>16</v>
      </c>
      <c r="K469" s="4">
        <v>16</v>
      </c>
    </row>
    <row r="470" spans="1:267" hidden="1">
      <c r="A470" s="4">
        <v>17</v>
      </c>
      <c r="B470" s="4" t="s">
        <v>1788</v>
      </c>
      <c r="C470" t="s">
        <v>1789</v>
      </c>
      <c r="D470" s="4">
        <v>5</v>
      </c>
      <c r="E470" s="138"/>
      <c r="F470" s="2">
        <f t="shared" si="19"/>
        <v>2</v>
      </c>
      <c r="G470" s="137">
        <f t="shared" si="20"/>
        <v>2</v>
      </c>
      <c r="M470" s="4">
        <v>2</v>
      </c>
    </row>
    <row r="471" spans="1:267" hidden="1">
      <c r="A471" s="4">
        <v>17</v>
      </c>
      <c r="B471" s="4" t="s">
        <v>1790</v>
      </c>
      <c r="C471" t="s">
        <v>1791</v>
      </c>
      <c r="D471" s="4">
        <v>5</v>
      </c>
      <c r="E471" s="138"/>
      <c r="F471" s="2">
        <f t="shared" si="19"/>
        <v>71</v>
      </c>
      <c r="G471" s="137">
        <f t="shared" si="20"/>
        <v>71</v>
      </c>
      <c r="K471" s="4">
        <v>71</v>
      </c>
    </row>
    <row r="472" spans="1:267" hidden="1">
      <c r="A472" s="4">
        <v>17</v>
      </c>
      <c r="B472" s="4" t="s">
        <v>1792</v>
      </c>
      <c r="C472" t="s">
        <v>1793</v>
      </c>
      <c r="D472" s="4">
        <v>5</v>
      </c>
      <c r="E472" s="138"/>
      <c r="F472" s="2">
        <f t="shared" si="19"/>
        <v>1</v>
      </c>
      <c r="G472" s="137">
        <f t="shared" si="20"/>
        <v>1</v>
      </c>
      <c r="K472" s="4">
        <v>1</v>
      </c>
    </row>
    <row r="473" spans="1:267" hidden="1">
      <c r="A473" s="4">
        <v>17</v>
      </c>
      <c r="B473" s="4" t="s">
        <v>1794</v>
      </c>
      <c r="C473" t="s">
        <v>1795</v>
      </c>
      <c r="D473" s="4">
        <v>5</v>
      </c>
      <c r="E473" s="138"/>
      <c r="F473" s="2">
        <f t="shared" si="19"/>
        <v>110</v>
      </c>
      <c r="G473" s="137">
        <f t="shared" si="20"/>
        <v>110</v>
      </c>
      <c r="K473" s="4">
        <v>110</v>
      </c>
    </row>
    <row r="474" spans="1:267" hidden="1">
      <c r="A474" s="4">
        <v>17</v>
      </c>
      <c r="B474" s="4" t="s">
        <v>1796</v>
      </c>
      <c r="C474" t="s">
        <v>1797</v>
      </c>
      <c r="D474" s="4">
        <v>4</v>
      </c>
      <c r="E474" s="138"/>
      <c r="F474" s="2">
        <f t="shared" si="19"/>
        <v>33</v>
      </c>
      <c r="G474" s="137">
        <f t="shared" si="20"/>
        <v>33</v>
      </c>
      <c r="BG474" s="4">
        <v>33</v>
      </c>
    </row>
    <row r="475" spans="1:267" hidden="1">
      <c r="A475" s="4">
        <v>17</v>
      </c>
      <c r="B475" s="4" t="s">
        <v>1798</v>
      </c>
      <c r="C475" t="s">
        <v>1799</v>
      </c>
      <c r="D475" s="4">
        <v>4</v>
      </c>
      <c r="E475" s="138"/>
      <c r="F475" s="2">
        <f t="shared" si="19"/>
        <v>1</v>
      </c>
      <c r="G475" s="137">
        <f t="shared" si="20"/>
        <v>1</v>
      </c>
      <c r="CT475" s="4">
        <v>1</v>
      </c>
    </row>
    <row r="476" spans="1:267" hidden="1">
      <c r="A476" s="4">
        <v>17</v>
      </c>
      <c r="B476" s="4" t="s">
        <v>1800</v>
      </c>
      <c r="C476" t="s">
        <v>1801</v>
      </c>
      <c r="D476" s="4">
        <v>4</v>
      </c>
      <c r="E476" s="138"/>
      <c r="F476" s="2">
        <f t="shared" si="19"/>
        <v>124</v>
      </c>
      <c r="G476" s="137">
        <f t="shared" si="20"/>
        <v>124</v>
      </c>
      <c r="M476" s="4">
        <v>36</v>
      </c>
      <c r="BG476" s="4">
        <v>25</v>
      </c>
      <c r="CT476" s="4">
        <v>48</v>
      </c>
      <c r="JB476" s="4">
        <v>15</v>
      </c>
    </row>
    <row r="477" spans="1:267" hidden="1">
      <c r="A477" s="4">
        <v>17</v>
      </c>
      <c r="B477" s="4" t="s">
        <v>1802</v>
      </c>
      <c r="C477" t="s">
        <v>1803</v>
      </c>
      <c r="D477" s="4">
        <v>4</v>
      </c>
      <c r="E477" s="138"/>
      <c r="F477" s="2">
        <f t="shared" si="19"/>
        <v>1</v>
      </c>
      <c r="G477" s="137">
        <f t="shared" si="20"/>
        <v>1</v>
      </c>
      <c r="JB477" s="4">
        <v>1</v>
      </c>
    </row>
    <row r="478" spans="1:267" hidden="1">
      <c r="A478" s="4">
        <v>17</v>
      </c>
      <c r="B478" s="4" t="s">
        <v>1804</v>
      </c>
      <c r="C478" t="s">
        <v>1805</v>
      </c>
      <c r="D478" s="4">
        <v>4</v>
      </c>
      <c r="E478" s="138"/>
      <c r="F478" s="2">
        <f t="shared" si="19"/>
        <v>6</v>
      </c>
      <c r="G478" s="137">
        <f t="shared" si="20"/>
        <v>6</v>
      </c>
      <c r="BG478" s="4">
        <v>6</v>
      </c>
    </row>
    <row r="479" spans="1:267" hidden="1">
      <c r="A479" s="4">
        <v>17</v>
      </c>
      <c r="B479" s="4" t="s">
        <v>1806</v>
      </c>
      <c r="C479" t="s">
        <v>1807</v>
      </c>
      <c r="D479" s="4">
        <v>4</v>
      </c>
      <c r="E479" s="138"/>
      <c r="F479" s="2">
        <f t="shared" si="19"/>
        <v>98</v>
      </c>
      <c r="G479" s="137">
        <f t="shared" si="20"/>
        <v>98</v>
      </c>
      <c r="M479" s="4">
        <v>24</v>
      </c>
      <c r="JB479" s="4">
        <v>74</v>
      </c>
    </row>
    <row r="480" spans="1:267" hidden="1">
      <c r="A480" s="4">
        <v>17</v>
      </c>
      <c r="B480" s="4" t="s">
        <v>1808</v>
      </c>
      <c r="C480" t="s">
        <v>1809</v>
      </c>
      <c r="D480" s="4">
        <v>4</v>
      </c>
      <c r="E480" s="138"/>
      <c r="F480" s="2">
        <f t="shared" si="19"/>
        <v>1</v>
      </c>
      <c r="G480" s="137">
        <f t="shared" si="20"/>
        <v>1</v>
      </c>
      <c r="M480" s="4">
        <v>1</v>
      </c>
    </row>
    <row r="481" spans="1:267" hidden="1">
      <c r="A481" s="4">
        <v>17</v>
      </c>
      <c r="B481" s="4" t="s">
        <v>1810</v>
      </c>
      <c r="C481" t="s">
        <v>1811</v>
      </c>
      <c r="D481" s="4">
        <v>4</v>
      </c>
      <c r="E481" s="138"/>
      <c r="F481" s="2">
        <f t="shared" si="19"/>
        <v>51</v>
      </c>
      <c r="G481" s="137">
        <f t="shared" si="20"/>
        <v>51</v>
      </c>
      <c r="M481" s="4">
        <v>8</v>
      </c>
      <c r="BG481" s="4">
        <v>2</v>
      </c>
      <c r="CT481" s="4">
        <v>24</v>
      </c>
      <c r="FR481" s="4">
        <v>1</v>
      </c>
      <c r="JB481" s="4">
        <v>16</v>
      </c>
    </row>
    <row r="482" spans="1:267" hidden="1">
      <c r="A482" s="4">
        <v>17</v>
      </c>
      <c r="B482" s="4" t="s">
        <v>1812</v>
      </c>
      <c r="C482" t="s">
        <v>1813</v>
      </c>
      <c r="D482" s="4">
        <v>4</v>
      </c>
      <c r="E482" s="138"/>
      <c r="F482" s="2">
        <f t="shared" si="19"/>
        <v>40</v>
      </c>
      <c r="G482" s="137">
        <f t="shared" si="20"/>
        <v>40</v>
      </c>
      <c r="M482" s="4">
        <v>8</v>
      </c>
      <c r="BG482" s="4">
        <v>7</v>
      </c>
      <c r="CT482" s="4">
        <v>11</v>
      </c>
      <c r="JB482" s="4">
        <v>14</v>
      </c>
    </row>
    <row r="483" spans="1:267" hidden="1">
      <c r="A483" s="4">
        <v>17</v>
      </c>
      <c r="B483" s="4" t="s">
        <v>1814</v>
      </c>
      <c r="C483" t="s">
        <v>1815</v>
      </c>
      <c r="D483" s="4">
        <v>4</v>
      </c>
      <c r="E483" s="138"/>
      <c r="F483" s="2">
        <f t="shared" si="19"/>
        <v>42</v>
      </c>
      <c r="G483" s="137">
        <f t="shared" si="20"/>
        <v>42</v>
      </c>
      <c r="M483" s="4">
        <v>10</v>
      </c>
      <c r="BG483" s="4">
        <v>7</v>
      </c>
      <c r="CT483" s="4">
        <v>16</v>
      </c>
      <c r="JB483" s="4">
        <v>9</v>
      </c>
    </row>
    <row r="484" spans="1:267" hidden="1">
      <c r="A484" s="4">
        <v>17</v>
      </c>
      <c r="B484" s="4" t="s">
        <v>1816</v>
      </c>
      <c r="C484" t="s">
        <v>1817</v>
      </c>
      <c r="D484" s="4">
        <v>2</v>
      </c>
      <c r="E484" s="138"/>
      <c r="F484" s="2">
        <f t="shared" si="19"/>
        <v>257</v>
      </c>
      <c r="G484" s="137">
        <f t="shared" si="20"/>
        <v>257</v>
      </c>
      <c r="H484" s="3">
        <v>1</v>
      </c>
      <c r="K484" s="4">
        <v>3</v>
      </c>
      <c r="M484" s="4">
        <v>29</v>
      </c>
      <c r="O484" s="4">
        <v>12</v>
      </c>
      <c r="T484" s="4">
        <v>1</v>
      </c>
      <c r="BG484" s="4">
        <v>2</v>
      </c>
      <c r="BJ484" s="4">
        <v>1</v>
      </c>
      <c r="BL484" s="4">
        <v>2</v>
      </c>
      <c r="BM484" s="4">
        <v>1</v>
      </c>
      <c r="BN484" s="4">
        <v>4</v>
      </c>
      <c r="BO484" s="4">
        <v>1</v>
      </c>
      <c r="CT484" s="4">
        <v>46</v>
      </c>
      <c r="CV484" s="4">
        <v>1</v>
      </c>
      <c r="CX484" s="4">
        <v>2</v>
      </c>
      <c r="CY484" s="4">
        <v>4</v>
      </c>
      <c r="CZ484" s="4">
        <v>4</v>
      </c>
      <c r="DC484" s="4">
        <v>1</v>
      </c>
      <c r="DD484" s="4">
        <v>3</v>
      </c>
      <c r="DE484" s="4">
        <v>1</v>
      </c>
      <c r="EJ484" s="4">
        <v>1</v>
      </c>
      <c r="EL484" s="4">
        <v>8</v>
      </c>
      <c r="EM484" s="4">
        <v>5</v>
      </c>
      <c r="EN484" s="4">
        <v>5</v>
      </c>
      <c r="EO484" s="4">
        <v>1</v>
      </c>
      <c r="FR484" s="4">
        <v>6</v>
      </c>
      <c r="FT484" s="4">
        <v>1</v>
      </c>
      <c r="FU484" s="4">
        <v>1</v>
      </c>
      <c r="FV484" s="4">
        <v>10</v>
      </c>
      <c r="FW484" s="4">
        <v>3</v>
      </c>
      <c r="FY484" s="4">
        <v>2</v>
      </c>
      <c r="GA484" s="4">
        <v>5</v>
      </c>
      <c r="GB484" s="4">
        <v>2</v>
      </c>
      <c r="HA484" s="4">
        <v>2</v>
      </c>
      <c r="HC484" s="4">
        <v>8</v>
      </c>
      <c r="HD484" s="4">
        <v>2</v>
      </c>
      <c r="HG484" s="4">
        <v>2</v>
      </c>
      <c r="HJ484" s="4">
        <v>3</v>
      </c>
      <c r="IC484" s="4">
        <v>15</v>
      </c>
      <c r="ID484" s="4">
        <v>9</v>
      </c>
      <c r="IE484" s="4">
        <v>2</v>
      </c>
      <c r="IF484" s="4">
        <v>8</v>
      </c>
      <c r="IG484" s="4">
        <v>2</v>
      </c>
      <c r="IZ484" s="4">
        <v>17</v>
      </c>
      <c r="JB484" s="4">
        <v>13</v>
      </c>
      <c r="JC484" s="4">
        <v>1</v>
      </c>
      <c r="JE484" s="4">
        <v>1</v>
      </c>
      <c r="JF484" s="4">
        <v>3</v>
      </c>
    </row>
    <row r="485" spans="1:267" hidden="1">
      <c r="A485" s="4">
        <v>17</v>
      </c>
      <c r="B485" s="4" t="s">
        <v>1818</v>
      </c>
      <c r="C485" t="s">
        <v>1819</v>
      </c>
      <c r="D485" s="4">
        <v>4</v>
      </c>
      <c r="E485" s="138"/>
      <c r="F485" s="2">
        <f t="shared" si="19"/>
        <v>8</v>
      </c>
      <c r="G485" s="137">
        <f t="shared" si="20"/>
        <v>8</v>
      </c>
      <c r="M485" s="4">
        <v>7</v>
      </c>
      <c r="JB485" s="4">
        <v>1</v>
      </c>
    </row>
    <row r="486" spans="1:267" hidden="1">
      <c r="A486" s="4">
        <v>18</v>
      </c>
      <c r="B486" s="4" t="s">
        <v>1820</v>
      </c>
      <c r="C486" t="s">
        <v>1821</v>
      </c>
      <c r="D486" s="4">
        <v>5</v>
      </c>
      <c r="E486" s="138"/>
      <c r="F486" s="2">
        <f t="shared" si="19"/>
        <v>73</v>
      </c>
      <c r="G486" s="137">
        <f t="shared" si="20"/>
        <v>73</v>
      </c>
      <c r="H486" s="3">
        <v>1</v>
      </c>
      <c r="K486" s="4">
        <v>36</v>
      </c>
      <c r="BJ486" s="4">
        <v>29</v>
      </c>
      <c r="CV486" s="4">
        <v>7</v>
      </c>
    </row>
    <row r="487" spans="1:267" hidden="1">
      <c r="A487" s="4">
        <v>18</v>
      </c>
      <c r="B487" s="4" t="s">
        <v>1822</v>
      </c>
      <c r="C487" t="s">
        <v>1823</v>
      </c>
      <c r="D487" s="4">
        <v>4</v>
      </c>
      <c r="E487" s="138">
        <v>120</v>
      </c>
      <c r="F487" s="2">
        <f t="shared" si="19"/>
        <v>875</v>
      </c>
      <c r="G487" s="137">
        <f t="shared" si="20"/>
        <v>755</v>
      </c>
      <c r="H487" s="3">
        <v>18</v>
      </c>
      <c r="K487" s="4">
        <v>376</v>
      </c>
      <c r="BJ487" s="4">
        <v>107</v>
      </c>
      <c r="CS487" s="4">
        <v>84</v>
      </c>
      <c r="CV487" s="4">
        <v>170</v>
      </c>
    </row>
    <row r="488" spans="1:267" hidden="1">
      <c r="A488" s="4">
        <v>18</v>
      </c>
      <c r="B488" s="4" t="s">
        <v>1824</v>
      </c>
      <c r="C488" t="s">
        <v>1825</v>
      </c>
      <c r="D488" s="4">
        <v>4</v>
      </c>
      <c r="E488" s="138">
        <v>7</v>
      </c>
      <c r="F488" s="2">
        <f t="shared" si="19"/>
        <v>62</v>
      </c>
      <c r="G488" s="137">
        <f t="shared" si="20"/>
        <v>55</v>
      </c>
      <c r="H488" s="3">
        <v>1</v>
      </c>
      <c r="K488" s="4">
        <v>33</v>
      </c>
      <c r="BJ488" s="4">
        <v>10</v>
      </c>
      <c r="CS488" s="4">
        <v>2</v>
      </c>
      <c r="CV488" s="4">
        <v>9</v>
      </c>
    </row>
    <row r="489" spans="1:267" hidden="1">
      <c r="A489" s="4">
        <v>18</v>
      </c>
      <c r="B489" s="4" t="s">
        <v>1826</v>
      </c>
      <c r="C489" t="s">
        <v>1827</v>
      </c>
      <c r="D489" s="4">
        <v>4</v>
      </c>
      <c r="E489" s="138"/>
      <c r="F489" s="2">
        <f t="shared" si="19"/>
        <v>163</v>
      </c>
      <c r="G489" s="137">
        <f t="shared" si="20"/>
        <v>163</v>
      </c>
      <c r="H489" s="3">
        <v>6</v>
      </c>
      <c r="K489" s="4">
        <v>64</v>
      </c>
      <c r="M489" s="4">
        <v>1</v>
      </c>
      <c r="BG489" s="4">
        <v>1</v>
      </c>
      <c r="BJ489" s="4">
        <v>39</v>
      </c>
      <c r="CS489" s="4">
        <v>12</v>
      </c>
      <c r="CV489" s="4">
        <v>37</v>
      </c>
      <c r="EJ489" s="4">
        <v>1</v>
      </c>
      <c r="FQ489" s="4">
        <v>1</v>
      </c>
      <c r="IE489" s="4">
        <v>1</v>
      </c>
    </row>
    <row r="490" spans="1:267" hidden="1">
      <c r="A490" s="4">
        <v>18</v>
      </c>
      <c r="B490" s="4" t="s">
        <v>1828</v>
      </c>
      <c r="C490" t="s">
        <v>1829</v>
      </c>
      <c r="D490" s="4">
        <v>4</v>
      </c>
      <c r="E490" s="138"/>
      <c r="F490" s="2">
        <f t="shared" si="19"/>
        <v>100</v>
      </c>
      <c r="G490" s="137">
        <f t="shared" si="20"/>
        <v>100</v>
      </c>
      <c r="H490" s="3">
        <v>3</v>
      </c>
      <c r="K490" s="4">
        <v>48</v>
      </c>
      <c r="BJ490" s="4">
        <v>3</v>
      </c>
      <c r="CS490" s="4">
        <v>6</v>
      </c>
      <c r="CV490" s="4">
        <v>40</v>
      </c>
    </row>
    <row r="491" spans="1:267" hidden="1">
      <c r="A491" s="4">
        <v>18</v>
      </c>
      <c r="B491" s="4" t="s">
        <v>1830</v>
      </c>
      <c r="C491" t="s">
        <v>1831</v>
      </c>
      <c r="D491" s="4">
        <v>4</v>
      </c>
      <c r="E491" s="138"/>
      <c r="F491" s="2">
        <f t="shared" si="19"/>
        <v>247</v>
      </c>
      <c r="G491" s="137">
        <f t="shared" si="20"/>
        <v>247</v>
      </c>
      <c r="H491" s="3">
        <v>4</v>
      </c>
      <c r="K491" s="4">
        <v>70</v>
      </c>
      <c r="M491" s="4">
        <v>27</v>
      </c>
      <c r="BG491" s="4">
        <v>1</v>
      </c>
      <c r="BJ491" s="4">
        <v>33</v>
      </c>
      <c r="CS491" s="4">
        <v>30</v>
      </c>
      <c r="CV491" s="4">
        <v>62</v>
      </c>
      <c r="EJ491" s="4">
        <v>17</v>
      </c>
      <c r="FQ491" s="4">
        <v>1</v>
      </c>
      <c r="HA491" s="4">
        <v>1</v>
      </c>
      <c r="JB491" s="4">
        <v>1</v>
      </c>
    </row>
    <row r="492" spans="1:267" hidden="1">
      <c r="A492" s="4">
        <v>18</v>
      </c>
      <c r="B492" s="4" t="s">
        <v>1832</v>
      </c>
      <c r="C492" t="s">
        <v>1833</v>
      </c>
      <c r="D492" s="4">
        <v>4</v>
      </c>
      <c r="E492" s="138"/>
      <c r="F492" s="2">
        <f t="shared" si="19"/>
        <v>126</v>
      </c>
      <c r="G492" s="137">
        <f t="shared" si="20"/>
        <v>126</v>
      </c>
      <c r="H492" s="3">
        <v>4</v>
      </c>
      <c r="K492" s="4">
        <v>56</v>
      </c>
      <c r="BJ492" s="4">
        <v>42</v>
      </c>
      <c r="CS492" s="4">
        <v>3</v>
      </c>
      <c r="CV492" s="4">
        <v>21</v>
      </c>
    </row>
    <row r="493" spans="1:267" hidden="1">
      <c r="A493" s="4">
        <v>18</v>
      </c>
      <c r="B493" s="4" t="s">
        <v>1834</v>
      </c>
      <c r="C493" t="s">
        <v>1835</v>
      </c>
      <c r="D493" s="4">
        <v>4</v>
      </c>
      <c r="E493" s="138">
        <v>44</v>
      </c>
      <c r="F493" s="2">
        <f t="shared" si="19"/>
        <v>1556</v>
      </c>
      <c r="G493" s="137">
        <f t="shared" si="20"/>
        <v>1512</v>
      </c>
      <c r="H493" s="3">
        <v>47</v>
      </c>
      <c r="K493" s="4">
        <v>408</v>
      </c>
      <c r="BJ493" s="4">
        <v>309</v>
      </c>
      <c r="CS493" s="4">
        <v>334</v>
      </c>
      <c r="CV493" s="4">
        <v>410</v>
      </c>
      <c r="FU493" s="4">
        <v>1</v>
      </c>
      <c r="JG493" s="4">
        <v>3</v>
      </c>
    </row>
    <row r="494" spans="1:267" hidden="1">
      <c r="A494" s="4">
        <v>18</v>
      </c>
      <c r="B494" s="4" t="s">
        <v>1836</v>
      </c>
      <c r="C494" t="s">
        <v>1821</v>
      </c>
      <c r="D494" s="4">
        <v>5</v>
      </c>
      <c r="E494" s="138"/>
      <c r="F494" s="2">
        <f t="shared" si="19"/>
        <v>3</v>
      </c>
      <c r="G494" s="137">
        <f t="shared" si="20"/>
        <v>3</v>
      </c>
      <c r="K494" s="4">
        <v>3</v>
      </c>
    </row>
    <row r="495" spans="1:267" hidden="1">
      <c r="A495" s="4">
        <v>18</v>
      </c>
      <c r="B495" s="4" t="s">
        <v>1837</v>
      </c>
      <c r="C495" t="s">
        <v>1823</v>
      </c>
      <c r="D495" s="4">
        <v>5</v>
      </c>
      <c r="E495" s="138"/>
      <c r="F495" s="2">
        <f t="shared" si="19"/>
        <v>10</v>
      </c>
      <c r="G495" s="137">
        <f t="shared" si="20"/>
        <v>10</v>
      </c>
      <c r="K495" s="4">
        <v>10</v>
      </c>
    </row>
    <row r="496" spans="1:267" hidden="1">
      <c r="A496" s="4">
        <v>18</v>
      </c>
      <c r="B496" s="4" t="s">
        <v>1838</v>
      </c>
      <c r="C496" t="s">
        <v>1825</v>
      </c>
      <c r="D496" s="4">
        <v>5</v>
      </c>
      <c r="E496" s="138"/>
      <c r="F496" s="2">
        <f t="shared" si="19"/>
        <v>175</v>
      </c>
      <c r="G496" s="137">
        <f t="shared" si="20"/>
        <v>175</v>
      </c>
      <c r="J496" s="4">
        <v>1</v>
      </c>
      <c r="K496" s="4">
        <v>174</v>
      </c>
    </row>
    <row r="497" spans="1:281" hidden="1">
      <c r="A497" s="4">
        <v>18</v>
      </c>
      <c r="B497" s="4" t="s">
        <v>1839</v>
      </c>
      <c r="C497" t="s">
        <v>1827</v>
      </c>
      <c r="D497" s="4">
        <v>5</v>
      </c>
      <c r="E497" s="138"/>
      <c r="F497" s="2">
        <f t="shared" si="19"/>
        <v>8</v>
      </c>
      <c r="G497" s="137">
        <f t="shared" si="20"/>
        <v>8</v>
      </c>
      <c r="J497" s="4">
        <v>1</v>
      </c>
      <c r="K497" s="4">
        <v>7</v>
      </c>
    </row>
    <row r="498" spans="1:281" hidden="1">
      <c r="A498" s="4">
        <v>18</v>
      </c>
      <c r="B498" s="4" t="s">
        <v>1840</v>
      </c>
      <c r="C498" t="s">
        <v>1831</v>
      </c>
      <c r="D498" s="4">
        <v>5</v>
      </c>
      <c r="E498" s="138"/>
      <c r="F498" s="2">
        <f t="shared" si="19"/>
        <v>1</v>
      </c>
      <c r="G498" s="137">
        <f t="shared" si="20"/>
        <v>1</v>
      </c>
      <c r="CQ498" s="4">
        <v>1</v>
      </c>
    </row>
    <row r="499" spans="1:281" hidden="1">
      <c r="A499" s="4">
        <v>18</v>
      </c>
      <c r="B499" s="4" t="s">
        <v>1841</v>
      </c>
      <c r="C499" t="s">
        <v>1833</v>
      </c>
      <c r="D499" s="4">
        <v>5</v>
      </c>
      <c r="E499" s="138"/>
      <c r="F499" s="2">
        <f t="shared" si="19"/>
        <v>1</v>
      </c>
      <c r="G499" s="137">
        <f t="shared" si="20"/>
        <v>1</v>
      </c>
      <c r="CV499" s="4">
        <v>1</v>
      </c>
    </row>
    <row r="500" spans="1:281" hidden="1">
      <c r="A500" s="4">
        <v>18</v>
      </c>
      <c r="B500" s="4" t="s">
        <v>1842</v>
      </c>
      <c r="C500" t="s">
        <v>1835</v>
      </c>
      <c r="D500" s="4">
        <v>5</v>
      </c>
      <c r="E500" s="138"/>
      <c r="F500" s="2">
        <f t="shared" si="19"/>
        <v>2</v>
      </c>
      <c r="G500" s="137">
        <f t="shared" si="20"/>
        <v>2</v>
      </c>
      <c r="K500" s="4">
        <v>2</v>
      </c>
    </row>
    <row r="501" spans="1:281" hidden="1">
      <c r="A501" s="4">
        <v>19</v>
      </c>
      <c r="B501" s="4" t="s">
        <v>1843</v>
      </c>
      <c r="C501" t="s">
        <v>1844</v>
      </c>
      <c r="D501" s="4">
        <v>4</v>
      </c>
      <c r="E501" s="138"/>
      <c r="F501" s="2">
        <f t="shared" si="19"/>
        <v>22</v>
      </c>
      <c r="G501" s="137">
        <f t="shared" si="20"/>
        <v>22</v>
      </c>
      <c r="H501" s="3">
        <v>1</v>
      </c>
      <c r="K501" s="4">
        <v>5</v>
      </c>
      <c r="BG501" s="4">
        <v>1</v>
      </c>
      <c r="BJ501" s="4">
        <v>11</v>
      </c>
      <c r="CS501" s="4">
        <v>2</v>
      </c>
      <c r="JB501" s="4">
        <v>2</v>
      </c>
    </row>
    <row r="502" spans="1:281" hidden="1">
      <c r="A502" s="4">
        <v>19</v>
      </c>
      <c r="B502" s="4" t="s">
        <v>1845</v>
      </c>
      <c r="C502" t="s">
        <v>1846</v>
      </c>
      <c r="D502" s="4">
        <v>3</v>
      </c>
      <c r="E502" s="138"/>
      <c r="F502" s="2">
        <f t="shared" si="19"/>
        <v>731</v>
      </c>
      <c r="G502" s="137">
        <f t="shared" si="20"/>
        <v>731</v>
      </c>
      <c r="H502" s="3">
        <v>6</v>
      </c>
      <c r="K502" s="4">
        <v>92</v>
      </c>
      <c r="L502" s="4">
        <v>1</v>
      </c>
      <c r="M502" s="4">
        <v>30</v>
      </c>
      <c r="BG502" s="4">
        <v>49</v>
      </c>
      <c r="BJ502" s="4">
        <v>1</v>
      </c>
      <c r="BO502" s="4">
        <v>51</v>
      </c>
      <c r="CS502" s="4">
        <v>28</v>
      </c>
      <c r="CV502" s="4">
        <v>133</v>
      </c>
      <c r="EJ502" s="4">
        <v>130</v>
      </c>
      <c r="FR502" s="4">
        <v>41</v>
      </c>
      <c r="IC502" s="4">
        <v>4</v>
      </c>
      <c r="IZ502" s="4">
        <v>30</v>
      </c>
      <c r="JB502" s="4">
        <v>32</v>
      </c>
      <c r="JG502" s="4">
        <v>103</v>
      </c>
    </row>
    <row r="503" spans="1:281" hidden="1">
      <c r="A503" s="4">
        <v>19</v>
      </c>
      <c r="B503" s="4" t="s">
        <v>1847</v>
      </c>
      <c r="C503" t="s">
        <v>1848</v>
      </c>
      <c r="D503" s="4">
        <v>3</v>
      </c>
      <c r="E503" s="138"/>
      <c r="F503" s="2">
        <f t="shared" si="19"/>
        <v>319</v>
      </c>
      <c r="G503" s="137">
        <f t="shared" si="20"/>
        <v>319</v>
      </c>
      <c r="H503" s="3">
        <v>10</v>
      </c>
      <c r="K503" s="4">
        <v>81</v>
      </c>
      <c r="L503" s="4">
        <v>1</v>
      </c>
      <c r="M503" s="4">
        <v>13</v>
      </c>
      <c r="BG503" s="4">
        <v>25</v>
      </c>
      <c r="BO503" s="4">
        <v>22</v>
      </c>
      <c r="CS503" s="4">
        <v>10</v>
      </c>
      <c r="CV503" s="4">
        <v>49</v>
      </c>
      <c r="EJ503" s="4">
        <v>40</v>
      </c>
      <c r="EM503" s="4">
        <v>5</v>
      </c>
      <c r="FR503" s="4">
        <v>7</v>
      </c>
      <c r="HA503" s="4">
        <v>1</v>
      </c>
      <c r="HC503" s="4">
        <v>2</v>
      </c>
      <c r="HD503" s="4">
        <v>3</v>
      </c>
      <c r="IC503" s="4">
        <v>11</v>
      </c>
      <c r="IZ503" s="4">
        <v>7</v>
      </c>
      <c r="JB503" s="4">
        <v>23</v>
      </c>
      <c r="JF503" s="4">
        <v>1</v>
      </c>
      <c r="JG503" s="4">
        <v>8</v>
      </c>
    </row>
    <row r="504" spans="1:281" hidden="1">
      <c r="A504" s="4">
        <v>19</v>
      </c>
      <c r="B504" s="4" t="s">
        <v>1849</v>
      </c>
      <c r="C504" t="s">
        <v>1850</v>
      </c>
      <c r="D504" s="4">
        <v>3</v>
      </c>
      <c r="E504" s="138">
        <v>3</v>
      </c>
      <c r="F504" s="2">
        <f t="shared" si="19"/>
        <v>1312</v>
      </c>
      <c r="G504" s="137">
        <f t="shared" si="20"/>
        <v>1309</v>
      </c>
      <c r="H504" s="3">
        <v>64</v>
      </c>
      <c r="K504" s="4">
        <v>143</v>
      </c>
      <c r="M504" s="4">
        <v>89</v>
      </c>
      <c r="BG504" s="4">
        <v>169</v>
      </c>
      <c r="BJ504" s="4">
        <v>8</v>
      </c>
      <c r="BO504" s="4">
        <v>94</v>
      </c>
      <c r="CS504" s="4">
        <v>71</v>
      </c>
      <c r="CT504" s="4">
        <v>2</v>
      </c>
      <c r="CV504" s="4">
        <v>218</v>
      </c>
      <c r="EJ504" s="4">
        <v>173</v>
      </c>
      <c r="EM504" s="4">
        <v>6</v>
      </c>
      <c r="FR504" s="4">
        <v>42</v>
      </c>
      <c r="HC504" s="4">
        <v>2</v>
      </c>
      <c r="HD504" s="4">
        <v>7</v>
      </c>
      <c r="IC504" s="4">
        <v>21</v>
      </c>
      <c r="IZ504" s="4">
        <v>52</v>
      </c>
      <c r="JB504" s="4">
        <v>82</v>
      </c>
      <c r="JE504" s="4">
        <v>2</v>
      </c>
      <c r="JG504" s="4">
        <v>64</v>
      </c>
    </row>
    <row r="505" spans="1:281" hidden="1">
      <c r="A505" s="4">
        <v>19</v>
      </c>
      <c r="B505" s="4" t="s">
        <v>1851</v>
      </c>
      <c r="C505" t="s">
        <v>1852</v>
      </c>
      <c r="D505" s="4">
        <v>3</v>
      </c>
      <c r="E505" s="138">
        <v>9</v>
      </c>
      <c r="F505" s="2">
        <f t="shared" si="19"/>
        <v>55</v>
      </c>
      <c r="G505" s="137">
        <f t="shared" si="20"/>
        <v>46</v>
      </c>
      <c r="H505" s="3">
        <v>3</v>
      </c>
      <c r="K505" s="4">
        <v>3</v>
      </c>
      <c r="M505" s="4">
        <v>3</v>
      </c>
      <c r="BG505" s="4">
        <v>8</v>
      </c>
      <c r="CS505" s="4">
        <v>5</v>
      </c>
      <c r="CV505" s="4">
        <v>4</v>
      </c>
      <c r="CZ505" s="4">
        <v>1</v>
      </c>
      <c r="EJ505" s="4">
        <v>2</v>
      </c>
      <c r="FR505" s="4">
        <v>1</v>
      </c>
      <c r="IC505" s="4">
        <v>7</v>
      </c>
      <c r="IZ505" s="4">
        <v>2</v>
      </c>
      <c r="JB505" s="4">
        <v>3</v>
      </c>
      <c r="JG505" s="4">
        <v>4</v>
      </c>
    </row>
    <row r="506" spans="1:281" hidden="1">
      <c r="A506" s="4">
        <v>19</v>
      </c>
      <c r="B506" s="4" t="s">
        <v>1853</v>
      </c>
      <c r="C506" t="s">
        <v>1854</v>
      </c>
      <c r="D506" s="4">
        <v>3</v>
      </c>
      <c r="E506" s="138">
        <v>1</v>
      </c>
      <c r="F506" s="2">
        <f t="shared" si="19"/>
        <v>329</v>
      </c>
      <c r="G506" s="137">
        <f t="shared" si="20"/>
        <v>328</v>
      </c>
      <c r="H506" s="3">
        <v>15</v>
      </c>
      <c r="K506" s="4">
        <v>76</v>
      </c>
      <c r="M506" s="4">
        <v>20</v>
      </c>
      <c r="O506" s="4">
        <v>1</v>
      </c>
      <c r="BG506" s="4">
        <v>31</v>
      </c>
      <c r="BJ506" s="4">
        <v>3</v>
      </c>
      <c r="BM506" s="4">
        <v>1</v>
      </c>
      <c r="BO506" s="4">
        <v>10</v>
      </c>
      <c r="CS506" s="4">
        <v>9</v>
      </c>
      <c r="CV506" s="4">
        <v>60</v>
      </c>
      <c r="CX506" s="4">
        <v>1</v>
      </c>
      <c r="DD506" s="4">
        <v>19</v>
      </c>
      <c r="EJ506" s="4">
        <v>20</v>
      </c>
      <c r="EL506" s="4">
        <v>2</v>
      </c>
      <c r="EM506" s="4">
        <v>2</v>
      </c>
      <c r="FR506" s="4">
        <v>11</v>
      </c>
      <c r="GB506" s="4">
        <v>1</v>
      </c>
      <c r="HA506" s="4">
        <v>2</v>
      </c>
      <c r="HC506" s="4">
        <v>1</v>
      </c>
      <c r="HD506" s="4">
        <v>1</v>
      </c>
      <c r="IC506" s="4">
        <v>1</v>
      </c>
      <c r="IE506" s="4">
        <v>1</v>
      </c>
      <c r="IF506" s="4">
        <v>1</v>
      </c>
      <c r="IZ506" s="4">
        <v>7</v>
      </c>
      <c r="JB506" s="4">
        <v>22</v>
      </c>
      <c r="JG506" s="4">
        <v>10</v>
      </c>
    </row>
    <row r="507" spans="1:281">
      <c r="A507" s="4">
        <v>19</v>
      </c>
      <c r="B507" s="4" t="s">
        <v>1855</v>
      </c>
      <c r="C507" t="s">
        <v>1856</v>
      </c>
      <c r="D507" s="4">
        <v>1</v>
      </c>
      <c r="E507" s="138">
        <v>432</v>
      </c>
      <c r="F507" s="2">
        <f t="shared" si="19"/>
        <v>9832</v>
      </c>
      <c r="G507" s="137">
        <f t="shared" si="20"/>
        <v>9400</v>
      </c>
      <c r="H507" s="3">
        <v>58</v>
      </c>
      <c r="K507" s="4">
        <v>212</v>
      </c>
      <c r="M507" s="4">
        <v>378</v>
      </c>
      <c r="N507" s="4">
        <v>74</v>
      </c>
      <c r="T507" s="4">
        <v>57</v>
      </c>
      <c r="U507" s="4">
        <v>116</v>
      </c>
      <c r="V507" s="4">
        <v>17</v>
      </c>
      <c r="Y507" s="4">
        <v>6</v>
      </c>
      <c r="AE507" s="4">
        <v>88</v>
      </c>
      <c r="AJ507" s="4">
        <v>41</v>
      </c>
      <c r="AT507" s="4">
        <v>34</v>
      </c>
      <c r="BG507" s="4">
        <v>115</v>
      </c>
      <c r="BL507" s="4">
        <v>37</v>
      </c>
      <c r="BM507" s="4">
        <v>96</v>
      </c>
      <c r="BN507" s="4">
        <v>6</v>
      </c>
      <c r="BO507" s="4">
        <v>77</v>
      </c>
      <c r="BQ507" s="4">
        <v>56</v>
      </c>
      <c r="BR507" s="4">
        <v>1</v>
      </c>
      <c r="BS507" s="4">
        <v>18</v>
      </c>
      <c r="BZ507" s="4">
        <v>19</v>
      </c>
      <c r="CA507" s="4">
        <v>657</v>
      </c>
      <c r="CB507" s="4">
        <v>287</v>
      </c>
      <c r="CS507" s="4">
        <v>111</v>
      </c>
      <c r="CT507" s="4">
        <v>2</v>
      </c>
      <c r="CV507" s="4">
        <v>184</v>
      </c>
      <c r="CX507" s="4">
        <v>8</v>
      </c>
      <c r="CY507" s="4">
        <v>11</v>
      </c>
      <c r="DA507" s="4">
        <v>15</v>
      </c>
      <c r="DC507" s="4">
        <v>25</v>
      </c>
      <c r="DD507" s="4">
        <v>3</v>
      </c>
      <c r="DF507" s="4">
        <v>31</v>
      </c>
      <c r="DH507" s="4">
        <v>53</v>
      </c>
      <c r="DM507" s="4">
        <v>1006</v>
      </c>
      <c r="DX507" s="4">
        <v>178</v>
      </c>
      <c r="DY507" s="4">
        <v>286</v>
      </c>
      <c r="EJ507" s="4">
        <v>377</v>
      </c>
      <c r="EL507" s="4">
        <v>55</v>
      </c>
      <c r="EM507" s="4">
        <v>119</v>
      </c>
      <c r="EO507" s="4">
        <v>33</v>
      </c>
      <c r="EQ507" s="4">
        <v>47</v>
      </c>
      <c r="ER507" s="4">
        <v>15</v>
      </c>
      <c r="FD507" s="4">
        <v>138</v>
      </c>
      <c r="FK507" s="4">
        <v>24</v>
      </c>
      <c r="FR507" s="4">
        <v>96</v>
      </c>
      <c r="FS507" s="4">
        <v>8</v>
      </c>
      <c r="FT507" s="4">
        <v>3</v>
      </c>
      <c r="FU507" s="4">
        <v>76</v>
      </c>
      <c r="FV507" s="4">
        <v>3</v>
      </c>
      <c r="FW507" s="4">
        <v>48</v>
      </c>
      <c r="FX507" s="4">
        <v>14</v>
      </c>
      <c r="FY507" s="4">
        <v>213</v>
      </c>
      <c r="FZ507" s="4">
        <v>42</v>
      </c>
      <c r="GB507" s="4">
        <v>242</v>
      </c>
      <c r="GC507" s="4">
        <v>309</v>
      </c>
      <c r="GU507" s="4">
        <v>25</v>
      </c>
      <c r="GZ507" s="129">
        <v>41</v>
      </c>
      <c r="HA507" s="4">
        <v>22</v>
      </c>
      <c r="HC507" s="4">
        <v>58</v>
      </c>
      <c r="HD507" s="4">
        <v>97</v>
      </c>
      <c r="HE507" s="4">
        <v>134</v>
      </c>
      <c r="HF507" s="4">
        <v>914</v>
      </c>
      <c r="HG507" s="4">
        <v>31</v>
      </c>
      <c r="HI507" s="4">
        <v>88</v>
      </c>
      <c r="HJ507" s="4">
        <v>37</v>
      </c>
      <c r="HL507" s="4">
        <v>63</v>
      </c>
      <c r="HR507" s="4">
        <v>5</v>
      </c>
      <c r="IC507" s="4">
        <v>107</v>
      </c>
      <c r="ID507" s="4">
        <v>45</v>
      </c>
      <c r="IE507" s="4">
        <v>9</v>
      </c>
      <c r="IF507" s="4">
        <v>22</v>
      </c>
      <c r="IG507" s="4">
        <v>9</v>
      </c>
      <c r="IJ507" s="4">
        <v>79</v>
      </c>
      <c r="IU507" s="4">
        <v>2</v>
      </c>
      <c r="IZ507" s="4">
        <v>216</v>
      </c>
      <c r="JB507" s="4">
        <v>103</v>
      </c>
      <c r="JC507" s="4">
        <v>130</v>
      </c>
      <c r="JD507" s="4">
        <v>54</v>
      </c>
      <c r="JE507" s="4">
        <v>83</v>
      </c>
      <c r="JF507" s="4">
        <v>3</v>
      </c>
      <c r="JG507" s="4">
        <v>343</v>
      </c>
      <c r="JH507" s="4">
        <v>139</v>
      </c>
      <c r="JU507" s="7">
        <v>316</v>
      </c>
    </row>
    <row r="508" spans="1:281">
      <c r="A508" s="4">
        <v>19</v>
      </c>
      <c r="B508" s="4" t="s">
        <v>1857</v>
      </c>
      <c r="C508" t="s">
        <v>1858</v>
      </c>
      <c r="D508" s="4">
        <v>1</v>
      </c>
      <c r="E508" s="138">
        <v>16</v>
      </c>
      <c r="F508" s="2">
        <f t="shared" si="19"/>
        <v>1561</v>
      </c>
      <c r="G508" s="137">
        <f t="shared" si="20"/>
        <v>1545</v>
      </c>
      <c r="H508" s="3">
        <v>1</v>
      </c>
      <c r="J508" s="4">
        <v>3</v>
      </c>
      <c r="K508" s="4">
        <v>105</v>
      </c>
      <c r="M508" s="4">
        <v>30</v>
      </c>
      <c r="AJ508" s="4">
        <v>26</v>
      </c>
      <c r="BG508" s="4">
        <v>96</v>
      </c>
      <c r="BM508" s="4">
        <v>107</v>
      </c>
      <c r="BO508" s="4">
        <v>40</v>
      </c>
      <c r="BS508" s="4">
        <v>6</v>
      </c>
      <c r="BT508" s="4">
        <v>1</v>
      </c>
      <c r="CS508" s="4">
        <v>7</v>
      </c>
      <c r="CV508" s="4">
        <v>127</v>
      </c>
      <c r="CY508" s="4">
        <v>14</v>
      </c>
      <c r="DX508" s="4">
        <v>194</v>
      </c>
      <c r="EJ508" s="4">
        <v>200</v>
      </c>
      <c r="EM508" s="4">
        <v>11</v>
      </c>
      <c r="EN508" s="4">
        <v>1</v>
      </c>
      <c r="FR508" s="4">
        <v>39</v>
      </c>
      <c r="FV508" s="4">
        <v>1</v>
      </c>
      <c r="FW508" s="4">
        <v>149</v>
      </c>
      <c r="FX508" s="4">
        <v>1</v>
      </c>
      <c r="FY508" s="4">
        <v>4</v>
      </c>
      <c r="HA508" s="4">
        <v>11</v>
      </c>
      <c r="HC508" s="4">
        <v>24</v>
      </c>
      <c r="HD508" s="4">
        <v>29</v>
      </c>
      <c r="HG508" s="4">
        <v>50</v>
      </c>
      <c r="HI508" s="4">
        <v>10</v>
      </c>
      <c r="IC508" s="4">
        <v>8</v>
      </c>
      <c r="IG508" s="4">
        <v>4</v>
      </c>
      <c r="IZ508" s="4">
        <v>86</v>
      </c>
      <c r="JB508" s="4">
        <v>112</v>
      </c>
      <c r="JG508" s="4">
        <v>48</v>
      </c>
    </row>
    <row r="509" spans="1:281" hidden="1">
      <c r="A509" s="4">
        <v>20</v>
      </c>
      <c r="B509" s="4" t="s">
        <v>1859</v>
      </c>
      <c r="C509" t="s">
        <v>1860</v>
      </c>
      <c r="D509" s="4">
        <v>4</v>
      </c>
      <c r="E509" s="138">
        <v>71</v>
      </c>
      <c r="F509" s="2">
        <f t="shared" si="19"/>
        <v>875</v>
      </c>
      <c r="G509" s="137">
        <f t="shared" si="20"/>
        <v>804</v>
      </c>
      <c r="K509" s="4">
        <v>254</v>
      </c>
      <c r="BJ509" s="4">
        <v>207</v>
      </c>
      <c r="CS509" s="4">
        <v>69</v>
      </c>
      <c r="CV509" s="4">
        <v>194</v>
      </c>
      <c r="CX509" s="4">
        <v>1</v>
      </c>
      <c r="EI509" s="4">
        <v>43</v>
      </c>
      <c r="HA509" s="4">
        <v>9</v>
      </c>
      <c r="JB509" s="4">
        <v>27</v>
      </c>
    </row>
    <row r="510" spans="1:281" hidden="1">
      <c r="A510" s="4">
        <v>20</v>
      </c>
      <c r="B510" s="4" t="s">
        <v>1861</v>
      </c>
      <c r="C510" t="s">
        <v>1862</v>
      </c>
      <c r="D510" s="4">
        <v>3</v>
      </c>
      <c r="E510" s="138">
        <v>3</v>
      </c>
      <c r="F510" s="2">
        <f t="shared" si="19"/>
        <v>109</v>
      </c>
      <c r="G510" s="137">
        <f t="shared" si="20"/>
        <v>106</v>
      </c>
      <c r="K510" s="4">
        <v>54</v>
      </c>
      <c r="M510" s="4">
        <v>1</v>
      </c>
      <c r="BJ510" s="4">
        <v>2</v>
      </c>
      <c r="CS510" s="4">
        <v>25</v>
      </c>
      <c r="CV510" s="4">
        <v>19</v>
      </c>
      <c r="FR510" s="4">
        <v>3</v>
      </c>
      <c r="HA510" s="4">
        <v>1</v>
      </c>
      <c r="IG510" s="4">
        <v>1</v>
      </c>
    </row>
    <row r="511" spans="1:281" hidden="1">
      <c r="A511" s="4">
        <v>20</v>
      </c>
      <c r="B511" s="4" t="s">
        <v>1863</v>
      </c>
      <c r="C511" t="s">
        <v>1864</v>
      </c>
      <c r="D511" s="4">
        <v>3</v>
      </c>
      <c r="E511" s="138"/>
      <c r="F511" s="2">
        <f t="shared" si="19"/>
        <v>141</v>
      </c>
      <c r="G511" s="137">
        <f t="shared" si="20"/>
        <v>141</v>
      </c>
      <c r="H511" s="3">
        <v>3</v>
      </c>
      <c r="K511" s="4">
        <v>39</v>
      </c>
      <c r="BJ511" s="4">
        <v>2</v>
      </c>
      <c r="CS511" s="4">
        <v>18</v>
      </c>
      <c r="CV511" s="4">
        <v>10</v>
      </c>
      <c r="EI511" s="4">
        <v>37</v>
      </c>
      <c r="EJ511" s="4">
        <v>14</v>
      </c>
      <c r="FR511" s="4">
        <v>5</v>
      </c>
      <c r="HA511" s="4">
        <v>2</v>
      </c>
      <c r="JB511" s="4">
        <v>11</v>
      </c>
    </row>
    <row r="512" spans="1:281" hidden="1">
      <c r="A512" s="4">
        <v>20</v>
      </c>
      <c r="B512" s="4" t="s">
        <v>1865</v>
      </c>
      <c r="C512" t="s">
        <v>1866</v>
      </c>
      <c r="D512" s="4">
        <v>3</v>
      </c>
      <c r="E512" s="138"/>
      <c r="F512" s="2">
        <f t="shared" si="19"/>
        <v>21</v>
      </c>
      <c r="G512" s="137">
        <f t="shared" si="20"/>
        <v>21</v>
      </c>
      <c r="BG512" s="4">
        <v>12</v>
      </c>
      <c r="CT512" s="4">
        <v>1</v>
      </c>
      <c r="CV512" s="4">
        <v>1</v>
      </c>
      <c r="FQ512" s="4">
        <v>5</v>
      </c>
      <c r="FU512" s="4">
        <v>1</v>
      </c>
      <c r="IZ512" s="4">
        <v>1</v>
      </c>
    </row>
    <row r="513" spans="1:267" hidden="1">
      <c r="A513" s="4">
        <v>20</v>
      </c>
      <c r="B513" s="4" t="s">
        <v>1867</v>
      </c>
      <c r="C513" t="s">
        <v>1868</v>
      </c>
      <c r="D513" s="4">
        <v>3</v>
      </c>
      <c r="E513" s="138"/>
      <c r="F513" s="2">
        <f t="shared" si="19"/>
        <v>547</v>
      </c>
      <c r="G513" s="137">
        <f t="shared" si="20"/>
        <v>547</v>
      </c>
      <c r="H513" s="3">
        <v>1</v>
      </c>
      <c r="K513" s="4">
        <v>128</v>
      </c>
      <c r="CS513" s="4">
        <v>2</v>
      </c>
      <c r="CV513" s="4">
        <v>14</v>
      </c>
      <c r="EI513" s="4">
        <v>362</v>
      </c>
      <c r="EJ513" s="4">
        <v>3</v>
      </c>
      <c r="FR513" s="4">
        <v>23</v>
      </c>
      <c r="JB513" s="4">
        <v>14</v>
      </c>
    </row>
    <row r="514" spans="1:267" hidden="1">
      <c r="A514" s="4">
        <v>20</v>
      </c>
      <c r="B514" s="4" t="s">
        <v>1869</v>
      </c>
      <c r="C514" t="s">
        <v>1870</v>
      </c>
      <c r="D514" s="4">
        <v>3</v>
      </c>
      <c r="E514" s="138"/>
      <c r="F514" s="2">
        <f t="shared" si="19"/>
        <v>55</v>
      </c>
      <c r="G514" s="137">
        <f t="shared" si="20"/>
        <v>55</v>
      </c>
      <c r="K514" s="4">
        <v>7</v>
      </c>
      <c r="CS514" s="4">
        <v>19</v>
      </c>
      <c r="CT514" s="4">
        <v>6</v>
      </c>
      <c r="CV514" s="4">
        <v>8</v>
      </c>
      <c r="CX514" s="4">
        <v>1</v>
      </c>
      <c r="EI514" s="4">
        <v>6</v>
      </c>
      <c r="FR514" s="4">
        <v>4</v>
      </c>
      <c r="HA514" s="4">
        <v>1</v>
      </c>
      <c r="JB514" s="4">
        <v>3</v>
      </c>
    </row>
    <row r="515" spans="1:267" hidden="1">
      <c r="A515" s="4">
        <v>20</v>
      </c>
      <c r="B515" s="4" t="s">
        <v>1871</v>
      </c>
      <c r="C515" t="s">
        <v>1872</v>
      </c>
      <c r="D515" s="4">
        <v>3</v>
      </c>
      <c r="E515" s="138"/>
      <c r="F515" s="2">
        <f t="shared" si="19"/>
        <v>387</v>
      </c>
      <c r="G515" s="137">
        <f t="shared" si="20"/>
        <v>387</v>
      </c>
      <c r="H515" s="3">
        <v>3</v>
      </c>
      <c r="K515" s="4">
        <v>49</v>
      </c>
      <c r="CS515" s="4">
        <v>12</v>
      </c>
      <c r="CV515" s="4">
        <v>7</v>
      </c>
      <c r="CX515" s="4">
        <v>1</v>
      </c>
      <c r="EI515" s="4">
        <v>292</v>
      </c>
      <c r="EJ515" s="4">
        <v>2</v>
      </c>
      <c r="FR515" s="4">
        <v>11</v>
      </c>
      <c r="HA515" s="4">
        <v>1</v>
      </c>
      <c r="JB515" s="4">
        <v>9</v>
      </c>
    </row>
    <row r="516" spans="1:267" hidden="1">
      <c r="A516" s="4">
        <v>20</v>
      </c>
      <c r="B516" s="4" t="s">
        <v>1873</v>
      </c>
      <c r="C516" t="s">
        <v>1874</v>
      </c>
      <c r="D516" s="4">
        <v>3</v>
      </c>
      <c r="E516" s="138">
        <v>127</v>
      </c>
      <c r="F516" s="2">
        <f t="shared" si="19"/>
        <v>17379</v>
      </c>
      <c r="G516" s="137">
        <f t="shared" si="20"/>
        <v>17252</v>
      </c>
      <c r="H516" s="3">
        <v>13</v>
      </c>
      <c r="K516" s="4">
        <v>2512</v>
      </c>
      <c r="M516" s="4">
        <v>1</v>
      </c>
      <c r="V516" s="4">
        <v>1</v>
      </c>
      <c r="BJ516" s="4">
        <v>3094</v>
      </c>
      <c r="CS516" s="4">
        <v>1592</v>
      </c>
      <c r="CV516" s="4">
        <v>3102</v>
      </c>
      <c r="CX516" s="4">
        <v>15</v>
      </c>
      <c r="EI516" s="4">
        <v>2412</v>
      </c>
      <c r="EJ516" s="4">
        <v>290</v>
      </c>
      <c r="EM516" s="4">
        <v>2</v>
      </c>
      <c r="FR516" s="4">
        <v>2002</v>
      </c>
      <c r="HA516" s="4">
        <v>317</v>
      </c>
      <c r="HG516" s="4">
        <v>1</v>
      </c>
      <c r="IG516" s="4">
        <v>2</v>
      </c>
      <c r="JB516" s="4">
        <v>1896</v>
      </c>
    </row>
    <row r="517" spans="1:267" hidden="1">
      <c r="A517" s="4">
        <v>21</v>
      </c>
      <c r="B517" s="4" t="s">
        <v>1875</v>
      </c>
      <c r="C517" t="s">
        <v>1876</v>
      </c>
      <c r="D517" s="4">
        <v>4</v>
      </c>
      <c r="E517" s="138">
        <v>556</v>
      </c>
      <c r="F517" s="2">
        <f t="shared" si="19"/>
        <v>3584</v>
      </c>
      <c r="G517" s="137">
        <f t="shared" si="20"/>
        <v>3028</v>
      </c>
      <c r="H517" s="3">
        <v>88</v>
      </c>
      <c r="K517" s="4">
        <v>1056</v>
      </c>
      <c r="M517" s="4">
        <v>2</v>
      </c>
      <c r="V517" s="4">
        <v>1</v>
      </c>
      <c r="BJ517" s="4">
        <v>884</v>
      </c>
      <c r="CS517" s="4">
        <v>301</v>
      </c>
      <c r="CT517" s="4">
        <v>3</v>
      </c>
      <c r="CV517" s="4">
        <v>610</v>
      </c>
      <c r="EJ517" s="4">
        <v>8</v>
      </c>
      <c r="FR517" s="4">
        <v>7</v>
      </c>
      <c r="HC517" s="4">
        <v>60</v>
      </c>
      <c r="JB517" s="4">
        <v>8</v>
      </c>
    </row>
    <row r="518" spans="1:267" hidden="1">
      <c r="A518" s="4">
        <v>21</v>
      </c>
      <c r="B518" s="4" t="s">
        <v>1877</v>
      </c>
      <c r="C518" t="s">
        <v>1878</v>
      </c>
      <c r="D518" s="4">
        <v>4</v>
      </c>
      <c r="E518" s="138">
        <v>3</v>
      </c>
      <c r="F518" s="2">
        <f t="shared" si="19"/>
        <v>1154</v>
      </c>
      <c r="G518" s="137">
        <f t="shared" si="20"/>
        <v>1151</v>
      </c>
      <c r="H518" s="3">
        <v>11</v>
      </c>
      <c r="K518" s="4">
        <v>375</v>
      </c>
      <c r="M518" s="4">
        <v>2</v>
      </c>
      <c r="BJ518" s="4">
        <v>401</v>
      </c>
      <c r="CS518" s="4">
        <v>60</v>
      </c>
      <c r="CV518" s="4">
        <v>299</v>
      </c>
      <c r="EJ518" s="4">
        <v>2</v>
      </c>
      <c r="JB518" s="4">
        <v>1</v>
      </c>
    </row>
    <row r="519" spans="1:267" hidden="1">
      <c r="A519" s="4">
        <v>21</v>
      </c>
      <c r="B519" s="4" t="s">
        <v>1879</v>
      </c>
      <c r="C519" t="s">
        <v>1880</v>
      </c>
      <c r="D519" s="4">
        <v>3</v>
      </c>
      <c r="E519" s="138"/>
      <c r="F519" s="2">
        <f t="shared" si="19"/>
        <v>4190</v>
      </c>
      <c r="G519" s="137">
        <f t="shared" si="20"/>
        <v>4190</v>
      </c>
      <c r="H519" s="3">
        <v>37</v>
      </c>
      <c r="K519" s="4">
        <v>452</v>
      </c>
      <c r="M519" s="4">
        <v>402</v>
      </c>
      <c r="U519" s="4">
        <v>4</v>
      </c>
      <c r="BJ519" s="4">
        <v>707</v>
      </c>
      <c r="CS519" s="4">
        <v>159</v>
      </c>
      <c r="CV519" s="4">
        <v>628</v>
      </c>
      <c r="EI519" s="4">
        <v>256</v>
      </c>
      <c r="EJ519" s="4">
        <v>98</v>
      </c>
      <c r="EL519" s="4">
        <v>223</v>
      </c>
      <c r="FR519" s="4">
        <v>411</v>
      </c>
      <c r="FU519" s="4">
        <v>1</v>
      </c>
      <c r="HA519" s="4">
        <v>163</v>
      </c>
      <c r="IC519" s="4">
        <v>243</v>
      </c>
      <c r="IF519" s="4">
        <v>1</v>
      </c>
      <c r="IZ519" s="4">
        <v>108</v>
      </c>
      <c r="JB519" s="4">
        <v>297</v>
      </c>
    </row>
    <row r="520" spans="1:267" hidden="1">
      <c r="A520" s="4">
        <v>22</v>
      </c>
      <c r="B520" s="4" t="s">
        <v>1881</v>
      </c>
      <c r="C520" t="s">
        <v>1882</v>
      </c>
      <c r="D520" s="4">
        <v>4</v>
      </c>
      <c r="E520" s="138"/>
      <c r="F520" s="2">
        <f t="shared" ref="F520:F583" si="21">E520+G520</f>
        <v>7</v>
      </c>
      <c r="G520" s="137">
        <f t="shared" ref="G520:G583" si="22">SUM(H520:JU520)</f>
        <v>7</v>
      </c>
      <c r="H520" s="3">
        <v>1</v>
      </c>
      <c r="HA520" s="4">
        <v>1</v>
      </c>
      <c r="JB520" s="4">
        <v>5</v>
      </c>
    </row>
    <row r="521" spans="1:267" hidden="1">
      <c r="A521" s="4">
        <v>22</v>
      </c>
      <c r="B521" s="4" t="s">
        <v>1883</v>
      </c>
      <c r="C521" t="s">
        <v>1884</v>
      </c>
      <c r="D521" s="4">
        <v>3</v>
      </c>
      <c r="E521" s="138"/>
      <c r="F521" s="2">
        <f t="shared" si="21"/>
        <v>430</v>
      </c>
      <c r="G521" s="137">
        <f t="shared" si="22"/>
        <v>430</v>
      </c>
      <c r="H521" s="3">
        <v>215</v>
      </c>
      <c r="K521" s="4">
        <v>1</v>
      </c>
      <c r="M521" s="4">
        <v>8</v>
      </c>
      <c r="BG521" s="4">
        <v>16</v>
      </c>
      <c r="CT521" s="4">
        <v>111</v>
      </c>
      <c r="HA521" s="4">
        <v>12</v>
      </c>
      <c r="IC521" s="4">
        <v>10</v>
      </c>
      <c r="JB521" s="4">
        <v>56</v>
      </c>
      <c r="JG521" s="4">
        <v>1</v>
      </c>
    </row>
    <row r="522" spans="1:267" hidden="1">
      <c r="A522" s="4">
        <v>22</v>
      </c>
      <c r="B522" s="4" t="s">
        <v>1885</v>
      </c>
      <c r="C522" t="s">
        <v>1886</v>
      </c>
      <c r="D522" s="4">
        <v>3</v>
      </c>
      <c r="E522" s="138"/>
      <c r="F522" s="2">
        <f t="shared" si="21"/>
        <v>1160</v>
      </c>
      <c r="G522" s="137">
        <f t="shared" si="22"/>
        <v>1160</v>
      </c>
      <c r="H522" s="3">
        <v>135</v>
      </c>
      <c r="K522" s="4">
        <v>2</v>
      </c>
      <c r="M522" s="4">
        <v>94</v>
      </c>
      <c r="O522" s="4">
        <v>11</v>
      </c>
      <c r="BG522" s="4">
        <v>148</v>
      </c>
      <c r="BJ522" s="4">
        <v>1</v>
      </c>
      <c r="BL522" s="4">
        <v>1</v>
      </c>
      <c r="CS522" s="4">
        <v>2</v>
      </c>
      <c r="CT522" s="4">
        <v>349</v>
      </c>
      <c r="CV522" s="4">
        <v>18</v>
      </c>
      <c r="EJ522" s="4">
        <v>14</v>
      </c>
      <c r="EM522" s="4">
        <v>1</v>
      </c>
      <c r="FR522" s="4">
        <v>4</v>
      </c>
      <c r="HA522" s="4">
        <v>26</v>
      </c>
      <c r="IC522" s="4">
        <v>199</v>
      </c>
      <c r="ID522" s="4">
        <v>1</v>
      </c>
      <c r="JB522" s="4">
        <v>154</v>
      </c>
    </row>
    <row r="523" spans="1:267" hidden="1">
      <c r="A523" s="4">
        <v>22</v>
      </c>
      <c r="B523" s="4" t="s">
        <v>1887</v>
      </c>
      <c r="C523" t="s">
        <v>1884</v>
      </c>
      <c r="D523" s="4">
        <v>3</v>
      </c>
      <c r="E523" s="138"/>
      <c r="F523" s="2">
        <f t="shared" si="21"/>
        <v>1</v>
      </c>
      <c r="G523" s="137">
        <f t="shared" si="22"/>
        <v>1</v>
      </c>
      <c r="J523" s="4">
        <v>1</v>
      </c>
    </row>
    <row r="524" spans="1:267" hidden="1">
      <c r="A524" s="4">
        <v>22</v>
      </c>
      <c r="B524" s="4" t="s">
        <v>1888</v>
      </c>
      <c r="C524" t="s">
        <v>1886</v>
      </c>
      <c r="D524" s="4">
        <v>3</v>
      </c>
      <c r="E524" s="138"/>
      <c r="F524" s="2">
        <f t="shared" si="21"/>
        <v>1</v>
      </c>
      <c r="G524" s="137">
        <f t="shared" si="22"/>
        <v>1</v>
      </c>
      <c r="CV524" s="4">
        <v>1</v>
      </c>
    </row>
    <row r="525" spans="1:267" hidden="1">
      <c r="A525" s="4">
        <v>22</v>
      </c>
      <c r="B525" s="4" t="s">
        <v>1889</v>
      </c>
      <c r="C525" t="s">
        <v>1890</v>
      </c>
      <c r="D525" s="4">
        <v>3</v>
      </c>
      <c r="E525" s="138"/>
      <c r="F525" s="2">
        <f t="shared" si="21"/>
        <v>140</v>
      </c>
      <c r="G525" s="137">
        <f t="shared" si="22"/>
        <v>140</v>
      </c>
      <c r="K525" s="4">
        <v>1</v>
      </c>
      <c r="M525" s="4">
        <v>29</v>
      </c>
      <c r="CS525" s="4">
        <v>17</v>
      </c>
      <c r="CV525" s="4">
        <v>54</v>
      </c>
      <c r="EJ525" s="4">
        <v>2</v>
      </c>
      <c r="EM525" s="4">
        <v>1</v>
      </c>
      <c r="JB525" s="4">
        <v>33</v>
      </c>
      <c r="JG525" s="4">
        <v>3</v>
      </c>
    </row>
    <row r="526" spans="1:267" hidden="1">
      <c r="A526" s="4">
        <v>23</v>
      </c>
      <c r="B526" s="4" t="s">
        <v>1891</v>
      </c>
      <c r="C526" t="s">
        <v>1892</v>
      </c>
      <c r="D526" s="4">
        <v>4</v>
      </c>
      <c r="E526" s="138"/>
      <c r="F526" s="2">
        <f t="shared" si="21"/>
        <v>263</v>
      </c>
      <c r="G526" s="137">
        <f t="shared" si="22"/>
        <v>263</v>
      </c>
      <c r="H526" s="3">
        <v>39</v>
      </c>
      <c r="K526" s="4">
        <v>69</v>
      </c>
      <c r="M526" s="4">
        <v>1</v>
      </c>
      <c r="BG526" s="4">
        <v>12</v>
      </c>
      <c r="BJ526" s="4">
        <v>58</v>
      </c>
      <c r="CS526" s="4">
        <v>10</v>
      </c>
      <c r="CT526" s="4">
        <v>1</v>
      </c>
      <c r="CV526" s="4">
        <v>58</v>
      </c>
      <c r="FR526" s="4">
        <v>11</v>
      </c>
      <c r="IC526" s="4">
        <v>1</v>
      </c>
      <c r="JB526" s="4">
        <v>3</v>
      </c>
    </row>
    <row r="527" spans="1:267" hidden="1">
      <c r="A527" s="4">
        <v>23</v>
      </c>
      <c r="B527" s="4" t="s">
        <v>1893</v>
      </c>
      <c r="C527" t="s">
        <v>1894</v>
      </c>
      <c r="D527" s="4">
        <v>3</v>
      </c>
      <c r="E527" s="138">
        <v>1</v>
      </c>
      <c r="F527" s="2">
        <f t="shared" si="21"/>
        <v>589</v>
      </c>
      <c r="G527" s="137">
        <f t="shared" si="22"/>
        <v>588</v>
      </c>
      <c r="H527" s="3">
        <v>340</v>
      </c>
      <c r="K527" s="4">
        <v>31</v>
      </c>
      <c r="M527" s="4">
        <v>24</v>
      </c>
      <c r="O527" s="4">
        <v>3</v>
      </c>
      <c r="BJ527" s="4">
        <v>20</v>
      </c>
      <c r="BO527" s="4">
        <v>1</v>
      </c>
      <c r="CS527" s="4">
        <v>2</v>
      </c>
      <c r="CT527" s="4">
        <v>47</v>
      </c>
      <c r="CV527" s="4">
        <v>3</v>
      </c>
      <c r="DA527" s="4">
        <v>3</v>
      </c>
      <c r="EJ527" s="4">
        <v>7</v>
      </c>
      <c r="EM527" s="4">
        <v>14</v>
      </c>
      <c r="FR527" s="4">
        <v>3</v>
      </c>
      <c r="FW527" s="4">
        <v>5</v>
      </c>
      <c r="GA527" s="4">
        <v>1</v>
      </c>
      <c r="HA527" s="4">
        <v>7</v>
      </c>
      <c r="IC527" s="4">
        <v>11</v>
      </c>
      <c r="IG527" s="4">
        <v>2</v>
      </c>
      <c r="IZ527" s="4">
        <v>25</v>
      </c>
      <c r="JB527" s="4">
        <v>34</v>
      </c>
      <c r="JG527" s="4">
        <v>5</v>
      </c>
    </row>
    <row r="528" spans="1:267" hidden="1">
      <c r="A528" s="4">
        <v>23</v>
      </c>
      <c r="B528" s="4" t="s">
        <v>1895</v>
      </c>
      <c r="C528" t="s">
        <v>1896</v>
      </c>
      <c r="D528" s="4">
        <v>3</v>
      </c>
      <c r="E528" s="138"/>
      <c r="F528" s="2">
        <f t="shared" si="21"/>
        <v>319</v>
      </c>
      <c r="G528" s="137">
        <f t="shared" si="22"/>
        <v>319</v>
      </c>
      <c r="H528" s="3">
        <v>290</v>
      </c>
      <c r="I528" s="4">
        <v>3</v>
      </c>
      <c r="M528" s="4">
        <v>3</v>
      </c>
      <c r="O528" s="4">
        <v>4</v>
      </c>
      <c r="BJ528" s="4">
        <v>1</v>
      </c>
      <c r="CT528" s="4">
        <v>10</v>
      </c>
      <c r="EJ528" s="4">
        <v>5</v>
      </c>
      <c r="HA528" s="4">
        <v>1</v>
      </c>
      <c r="IC528" s="4">
        <v>1</v>
      </c>
      <c r="JB528" s="4">
        <v>1</v>
      </c>
    </row>
    <row r="529" spans="1:267" hidden="1">
      <c r="A529" s="4">
        <v>23</v>
      </c>
      <c r="B529" s="4" t="s">
        <v>1897</v>
      </c>
      <c r="C529" t="s">
        <v>1898</v>
      </c>
      <c r="D529" s="4">
        <v>3</v>
      </c>
      <c r="E529" s="138"/>
      <c r="F529" s="2">
        <f t="shared" si="21"/>
        <v>8</v>
      </c>
      <c r="G529" s="137">
        <f t="shared" si="22"/>
        <v>8</v>
      </c>
      <c r="H529" s="3">
        <v>4</v>
      </c>
      <c r="K529" s="4">
        <v>1</v>
      </c>
      <c r="BJ529" s="4">
        <v>1</v>
      </c>
      <c r="EM529" s="4">
        <v>1</v>
      </c>
      <c r="FR529" s="4">
        <v>1</v>
      </c>
    </row>
    <row r="530" spans="1:267" hidden="1">
      <c r="A530" s="4">
        <v>23</v>
      </c>
      <c r="B530" s="4" t="s">
        <v>1899</v>
      </c>
      <c r="C530" t="s">
        <v>1900</v>
      </c>
      <c r="D530" s="4">
        <v>3</v>
      </c>
      <c r="E530" s="138"/>
      <c r="F530" s="2">
        <f t="shared" si="21"/>
        <v>1</v>
      </c>
      <c r="G530" s="137">
        <f t="shared" si="22"/>
        <v>1</v>
      </c>
      <c r="CS530" s="4">
        <v>1</v>
      </c>
    </row>
    <row r="531" spans="1:267" hidden="1">
      <c r="A531" s="4">
        <v>23</v>
      </c>
      <c r="B531" s="4" t="s">
        <v>1901</v>
      </c>
      <c r="C531" t="s">
        <v>1894</v>
      </c>
      <c r="D531" s="4">
        <v>3</v>
      </c>
      <c r="E531" s="138"/>
      <c r="F531" s="2">
        <f t="shared" si="21"/>
        <v>2</v>
      </c>
      <c r="G531" s="137">
        <f t="shared" si="22"/>
        <v>2</v>
      </c>
      <c r="H531" s="3">
        <v>1</v>
      </c>
      <c r="J531" s="4">
        <v>1</v>
      </c>
    </row>
    <row r="532" spans="1:267" hidden="1">
      <c r="A532" s="4">
        <v>23</v>
      </c>
      <c r="B532" s="4" t="s">
        <v>1902</v>
      </c>
      <c r="C532" t="s">
        <v>1898</v>
      </c>
      <c r="D532" s="4">
        <v>3</v>
      </c>
      <c r="E532" s="138"/>
      <c r="F532" s="2">
        <f t="shared" si="21"/>
        <v>1</v>
      </c>
      <c r="G532" s="137">
        <f t="shared" si="22"/>
        <v>1</v>
      </c>
      <c r="K532" s="4">
        <v>1</v>
      </c>
    </row>
    <row r="533" spans="1:267" hidden="1">
      <c r="A533" s="4">
        <v>23</v>
      </c>
      <c r="B533" s="4" t="s">
        <v>1903</v>
      </c>
      <c r="C533" t="s">
        <v>1904</v>
      </c>
      <c r="D533" s="4">
        <v>3</v>
      </c>
      <c r="E533" s="138"/>
      <c r="F533" s="2">
        <f t="shared" si="21"/>
        <v>7702</v>
      </c>
      <c r="G533" s="137">
        <f t="shared" si="22"/>
        <v>7702</v>
      </c>
      <c r="H533" s="3">
        <v>771</v>
      </c>
      <c r="I533" s="4">
        <v>2</v>
      </c>
      <c r="K533" s="4">
        <v>606</v>
      </c>
      <c r="L533" s="4">
        <v>1</v>
      </c>
      <c r="M533" s="4">
        <v>359</v>
      </c>
      <c r="O533" s="4">
        <v>2</v>
      </c>
      <c r="U533" s="4">
        <v>2</v>
      </c>
      <c r="BG533" s="4">
        <v>612</v>
      </c>
      <c r="BJ533" s="4">
        <v>490</v>
      </c>
      <c r="BO533" s="4">
        <v>2</v>
      </c>
      <c r="BT533" s="4">
        <v>2</v>
      </c>
      <c r="CS533" s="4">
        <v>554</v>
      </c>
      <c r="CT533" s="4">
        <v>321</v>
      </c>
      <c r="CV533" s="4">
        <v>1155</v>
      </c>
      <c r="CX533" s="4">
        <v>2</v>
      </c>
      <c r="DA533" s="4">
        <v>299</v>
      </c>
      <c r="DE533" s="4">
        <v>1</v>
      </c>
      <c r="EI533" s="4">
        <v>5</v>
      </c>
      <c r="EJ533" s="4">
        <v>468</v>
      </c>
      <c r="EK533" s="4">
        <v>1</v>
      </c>
      <c r="EM533" s="4">
        <v>69</v>
      </c>
      <c r="EN533" s="4">
        <v>1</v>
      </c>
      <c r="FQ533" s="4">
        <v>1</v>
      </c>
      <c r="FR533" s="4">
        <v>239</v>
      </c>
      <c r="FW533" s="4">
        <v>1</v>
      </c>
      <c r="FX533" s="4">
        <v>1</v>
      </c>
      <c r="HA533" s="4">
        <v>275</v>
      </c>
      <c r="IC533" s="4">
        <v>453</v>
      </c>
      <c r="ID533" s="4">
        <v>9</v>
      </c>
      <c r="IG533" s="4">
        <v>4</v>
      </c>
      <c r="IZ533" s="4">
        <v>71</v>
      </c>
      <c r="JB533" s="4">
        <v>317</v>
      </c>
      <c r="JE533" s="4">
        <v>501</v>
      </c>
      <c r="JG533" s="4">
        <v>105</v>
      </c>
    </row>
    <row r="534" spans="1:267" hidden="1">
      <c r="A534" s="4">
        <v>23</v>
      </c>
      <c r="B534" s="4" t="s">
        <v>1905</v>
      </c>
      <c r="C534" t="s">
        <v>1904</v>
      </c>
      <c r="D534" s="4">
        <v>3</v>
      </c>
      <c r="E534" s="138"/>
      <c r="F534" s="2">
        <f t="shared" si="21"/>
        <v>19</v>
      </c>
      <c r="G534" s="137">
        <f t="shared" si="22"/>
        <v>19</v>
      </c>
      <c r="J534" s="4">
        <v>11</v>
      </c>
      <c r="K534" s="4">
        <v>2</v>
      </c>
      <c r="BF534" s="4">
        <v>2</v>
      </c>
      <c r="CT534" s="4">
        <v>1</v>
      </c>
      <c r="JB534" s="4">
        <v>3</v>
      </c>
    </row>
    <row r="535" spans="1:267" hidden="1">
      <c r="A535" s="4">
        <v>24</v>
      </c>
      <c r="B535" s="4" t="s">
        <v>1906</v>
      </c>
      <c r="C535" t="s">
        <v>1907</v>
      </c>
      <c r="D535" s="4">
        <v>3</v>
      </c>
      <c r="E535" s="138"/>
      <c r="F535" s="2">
        <f t="shared" si="21"/>
        <v>20</v>
      </c>
      <c r="G535" s="137">
        <f t="shared" si="22"/>
        <v>20</v>
      </c>
      <c r="BG535" s="4">
        <v>7</v>
      </c>
      <c r="GB535" s="4">
        <v>1</v>
      </c>
      <c r="IZ535" s="4">
        <v>1</v>
      </c>
      <c r="JF535" s="4">
        <v>3</v>
      </c>
      <c r="JG535" s="4">
        <v>8</v>
      </c>
    </row>
    <row r="536" spans="1:267" hidden="1">
      <c r="A536" s="4">
        <v>24</v>
      </c>
      <c r="B536" s="4" t="s">
        <v>1908</v>
      </c>
      <c r="C536" t="s">
        <v>1909</v>
      </c>
      <c r="D536" s="4">
        <v>3</v>
      </c>
      <c r="E536" s="138"/>
      <c r="F536" s="2">
        <f t="shared" si="21"/>
        <v>9</v>
      </c>
      <c r="G536" s="137">
        <f t="shared" si="22"/>
        <v>9</v>
      </c>
      <c r="BG536" s="4">
        <v>2</v>
      </c>
      <c r="BL536" s="4">
        <v>1</v>
      </c>
      <c r="BT536" s="4">
        <v>2</v>
      </c>
      <c r="CT536" s="4">
        <v>1</v>
      </c>
      <c r="EJ536" s="4">
        <v>1</v>
      </c>
      <c r="HE536" s="4">
        <v>1</v>
      </c>
      <c r="JB536" s="4">
        <v>1</v>
      </c>
    </row>
    <row r="537" spans="1:267" hidden="1">
      <c r="A537" s="4">
        <v>24</v>
      </c>
      <c r="B537" s="4" t="s">
        <v>1910</v>
      </c>
      <c r="C537" t="s">
        <v>1911</v>
      </c>
      <c r="D537" s="4">
        <v>3</v>
      </c>
      <c r="E537" s="138"/>
      <c r="F537" s="2">
        <f t="shared" si="21"/>
        <v>125</v>
      </c>
      <c r="G537" s="137">
        <f t="shared" si="22"/>
        <v>125</v>
      </c>
      <c r="I537" s="4">
        <v>18</v>
      </c>
      <c r="M537" s="4">
        <v>8</v>
      </c>
      <c r="O537" s="4">
        <v>6</v>
      </c>
      <c r="BG537" s="4">
        <v>26</v>
      </c>
      <c r="CT537" s="4">
        <v>7</v>
      </c>
      <c r="CZ537" s="4">
        <v>6</v>
      </c>
      <c r="DA537" s="4">
        <v>4</v>
      </c>
      <c r="EJ537" s="4">
        <v>4</v>
      </c>
      <c r="EL537" s="4">
        <v>5</v>
      </c>
      <c r="EO537" s="4">
        <v>3</v>
      </c>
      <c r="IC537" s="4">
        <v>7</v>
      </c>
      <c r="IZ537" s="4">
        <v>9</v>
      </c>
      <c r="JB537" s="4">
        <v>10</v>
      </c>
      <c r="JG537" s="4">
        <v>12</v>
      </c>
    </row>
    <row r="538" spans="1:267" hidden="1">
      <c r="A538" s="4">
        <v>24</v>
      </c>
      <c r="B538" s="4" t="s">
        <v>1912</v>
      </c>
      <c r="C538" t="s">
        <v>1913</v>
      </c>
      <c r="D538" s="4">
        <v>3</v>
      </c>
      <c r="E538" s="138"/>
      <c r="F538" s="2">
        <f t="shared" si="21"/>
        <v>302</v>
      </c>
      <c r="G538" s="137">
        <f t="shared" si="22"/>
        <v>302</v>
      </c>
      <c r="I538" s="4">
        <v>123</v>
      </c>
      <c r="L538" s="4">
        <v>6</v>
      </c>
      <c r="M538" s="4">
        <v>6</v>
      </c>
      <c r="V538" s="4">
        <v>9</v>
      </c>
      <c r="BG538" s="4">
        <v>26</v>
      </c>
      <c r="BO538" s="4">
        <v>1</v>
      </c>
      <c r="CT538" s="4">
        <v>11</v>
      </c>
      <c r="CZ538" s="4">
        <v>1</v>
      </c>
      <c r="DC538" s="4">
        <v>1</v>
      </c>
      <c r="EJ538" s="4">
        <v>3</v>
      </c>
      <c r="EQ538" s="4">
        <v>2</v>
      </c>
      <c r="FR538" s="4">
        <v>5</v>
      </c>
      <c r="FU538" s="4">
        <v>1</v>
      </c>
      <c r="FZ538" s="4">
        <v>1</v>
      </c>
      <c r="HA538" s="4">
        <v>22</v>
      </c>
      <c r="HC538" s="4">
        <v>3</v>
      </c>
      <c r="IC538" s="4">
        <v>56</v>
      </c>
      <c r="IF538" s="4">
        <v>1</v>
      </c>
      <c r="IZ538" s="4">
        <v>13</v>
      </c>
      <c r="JB538" s="4">
        <v>6</v>
      </c>
      <c r="JE538" s="4">
        <v>1</v>
      </c>
      <c r="JG538" s="4">
        <v>4</v>
      </c>
    </row>
    <row r="539" spans="1:267" hidden="1">
      <c r="A539" s="4">
        <v>24</v>
      </c>
      <c r="B539" s="4" t="s">
        <v>1914</v>
      </c>
      <c r="C539" t="s">
        <v>1915</v>
      </c>
      <c r="D539" s="4">
        <v>3</v>
      </c>
      <c r="E539" s="138"/>
      <c r="F539" s="2">
        <f t="shared" si="21"/>
        <v>179</v>
      </c>
      <c r="G539" s="137">
        <f t="shared" si="22"/>
        <v>179</v>
      </c>
      <c r="I539" s="4">
        <v>94</v>
      </c>
      <c r="L539" s="4">
        <v>6</v>
      </c>
      <c r="M539" s="4">
        <v>7</v>
      </c>
      <c r="V539" s="4">
        <v>2</v>
      </c>
      <c r="BG539" s="4">
        <v>6</v>
      </c>
      <c r="DC539" s="4">
        <v>2</v>
      </c>
      <c r="DD539" s="4">
        <v>1</v>
      </c>
      <c r="EJ539" s="4">
        <v>5</v>
      </c>
      <c r="EL539" s="4">
        <v>1</v>
      </c>
      <c r="EO539" s="4">
        <v>1</v>
      </c>
      <c r="FR539" s="4">
        <v>8</v>
      </c>
      <c r="FX539" s="4">
        <v>1</v>
      </c>
      <c r="HA539" s="4">
        <v>12</v>
      </c>
      <c r="HC539" s="4">
        <v>3</v>
      </c>
      <c r="IC539" s="4">
        <v>19</v>
      </c>
      <c r="IG539" s="4">
        <v>1</v>
      </c>
      <c r="IZ539" s="4">
        <v>1</v>
      </c>
      <c r="JB539" s="4">
        <v>8</v>
      </c>
      <c r="JF539" s="4">
        <v>1</v>
      </c>
    </row>
    <row r="540" spans="1:267" hidden="1">
      <c r="A540" s="4">
        <v>24</v>
      </c>
      <c r="B540" s="4" t="s">
        <v>1916</v>
      </c>
      <c r="C540" t="s">
        <v>1917</v>
      </c>
      <c r="D540" s="4">
        <v>2</v>
      </c>
      <c r="E540" s="138"/>
      <c r="F540" s="2">
        <f t="shared" si="21"/>
        <v>3754</v>
      </c>
      <c r="G540" s="137">
        <f t="shared" si="22"/>
        <v>3754</v>
      </c>
      <c r="I540" s="4">
        <v>158</v>
      </c>
      <c r="K540" s="4">
        <v>1</v>
      </c>
      <c r="L540" s="4">
        <v>40</v>
      </c>
      <c r="M540" s="4">
        <v>347</v>
      </c>
      <c r="O540" s="4">
        <v>214</v>
      </c>
      <c r="T540" s="4">
        <v>38</v>
      </c>
      <c r="U540" s="4">
        <v>9</v>
      </c>
      <c r="V540" s="4">
        <v>11</v>
      </c>
      <c r="BG540" s="4">
        <v>318</v>
      </c>
      <c r="BJ540" s="4">
        <v>2</v>
      </c>
      <c r="BL540" s="4">
        <v>57</v>
      </c>
      <c r="BM540" s="4">
        <v>30</v>
      </c>
      <c r="BN540" s="4">
        <v>3</v>
      </c>
      <c r="BO540" s="4">
        <v>11</v>
      </c>
      <c r="BR540" s="4">
        <v>4</v>
      </c>
      <c r="BS540" s="4">
        <v>7</v>
      </c>
      <c r="BT540" s="4">
        <v>10</v>
      </c>
      <c r="CS540" s="4">
        <v>5</v>
      </c>
      <c r="CT540" s="4">
        <v>257</v>
      </c>
      <c r="CU540" s="4">
        <v>1</v>
      </c>
      <c r="CV540" s="4">
        <v>19</v>
      </c>
      <c r="CX540" s="4">
        <v>21</v>
      </c>
      <c r="CY540" s="4">
        <v>3</v>
      </c>
      <c r="CZ540" s="4">
        <v>11</v>
      </c>
      <c r="DA540" s="4">
        <v>18</v>
      </c>
      <c r="DC540" s="4">
        <v>22</v>
      </c>
      <c r="DD540" s="4">
        <v>9</v>
      </c>
      <c r="DF540" s="4">
        <v>14</v>
      </c>
      <c r="EI540" s="4">
        <v>1</v>
      </c>
      <c r="EJ540" s="4">
        <v>52</v>
      </c>
      <c r="EK540" s="4">
        <v>6</v>
      </c>
      <c r="EL540" s="4">
        <v>44</v>
      </c>
      <c r="EM540" s="4">
        <v>18</v>
      </c>
      <c r="EN540" s="4">
        <v>22</v>
      </c>
      <c r="EO540" s="4">
        <v>1</v>
      </c>
      <c r="EP540" s="4">
        <v>11</v>
      </c>
      <c r="EQ540" s="4">
        <v>3</v>
      </c>
      <c r="FQ540" s="4">
        <v>3</v>
      </c>
      <c r="FR540" s="4">
        <v>222</v>
      </c>
      <c r="FT540" s="4">
        <v>5</v>
      </c>
      <c r="FU540" s="4">
        <v>52</v>
      </c>
      <c r="FV540" s="4">
        <v>8</v>
      </c>
      <c r="FW540" s="4">
        <v>7</v>
      </c>
      <c r="FX540" s="4">
        <v>31</v>
      </c>
      <c r="FY540" s="4">
        <v>9</v>
      </c>
      <c r="FZ540" s="4">
        <v>1</v>
      </c>
      <c r="GA540" s="4">
        <v>6</v>
      </c>
      <c r="GB540" s="4">
        <v>10</v>
      </c>
      <c r="HA540" s="4">
        <v>275</v>
      </c>
      <c r="HC540" s="4">
        <v>94</v>
      </c>
      <c r="HD540" s="4">
        <v>99</v>
      </c>
      <c r="HE540" s="4">
        <v>15</v>
      </c>
      <c r="HG540" s="4">
        <v>2</v>
      </c>
      <c r="HU540" s="4">
        <v>206</v>
      </c>
      <c r="HW540" s="4">
        <v>2</v>
      </c>
      <c r="IC540" s="4">
        <v>256</v>
      </c>
      <c r="ID540" s="4">
        <v>80</v>
      </c>
      <c r="IF540" s="4">
        <v>3</v>
      </c>
      <c r="IG540" s="4">
        <v>5</v>
      </c>
      <c r="IJ540" s="4">
        <v>5</v>
      </c>
      <c r="IZ540" s="4">
        <v>115</v>
      </c>
      <c r="JB540" s="4">
        <v>334</v>
      </c>
      <c r="JD540" s="4">
        <v>22</v>
      </c>
      <c r="JE540" s="4">
        <v>1</v>
      </c>
      <c r="JF540" s="4">
        <v>17</v>
      </c>
      <c r="JG540" s="4">
        <v>71</v>
      </c>
    </row>
    <row r="541" spans="1:267" hidden="1">
      <c r="A541" s="4">
        <v>24</v>
      </c>
      <c r="B541" s="4" t="s">
        <v>1918</v>
      </c>
      <c r="C541" t="s">
        <v>1917</v>
      </c>
      <c r="D541" s="4">
        <v>2</v>
      </c>
      <c r="E541" s="138"/>
      <c r="F541" s="2">
        <f t="shared" si="21"/>
        <v>8</v>
      </c>
      <c r="G541" s="137">
        <f t="shared" si="22"/>
        <v>8</v>
      </c>
      <c r="J541" s="4">
        <v>3</v>
      </c>
      <c r="CQ541" s="4">
        <v>1</v>
      </c>
      <c r="FT541" s="4">
        <v>1</v>
      </c>
      <c r="FZ541" s="4">
        <v>1</v>
      </c>
      <c r="IC541" s="4">
        <v>1</v>
      </c>
      <c r="IZ541" s="4">
        <v>1</v>
      </c>
    </row>
    <row r="542" spans="1:267" hidden="1">
      <c r="A542" s="4">
        <v>25</v>
      </c>
      <c r="B542" s="4" t="s">
        <v>1919</v>
      </c>
      <c r="C542" t="s">
        <v>1920</v>
      </c>
      <c r="D542" s="4">
        <v>3</v>
      </c>
      <c r="E542" s="138"/>
      <c r="F542" s="2">
        <f t="shared" si="21"/>
        <v>3</v>
      </c>
      <c r="G542" s="137">
        <f t="shared" si="22"/>
        <v>3</v>
      </c>
      <c r="M542" s="4">
        <v>1</v>
      </c>
      <c r="BJ542" s="4">
        <v>1</v>
      </c>
      <c r="IC542" s="4">
        <v>1</v>
      </c>
    </row>
    <row r="543" spans="1:267" hidden="1">
      <c r="A543" s="4">
        <v>25</v>
      </c>
      <c r="B543" s="4" t="s">
        <v>1921</v>
      </c>
      <c r="C543" t="s">
        <v>1922</v>
      </c>
      <c r="D543" s="4">
        <v>3</v>
      </c>
      <c r="E543" s="138"/>
      <c r="F543" s="2">
        <f t="shared" si="21"/>
        <v>4019</v>
      </c>
      <c r="G543" s="137">
        <f t="shared" si="22"/>
        <v>4019</v>
      </c>
      <c r="M543" s="4">
        <v>944</v>
      </c>
      <c r="U543" s="4">
        <v>358</v>
      </c>
      <c r="V543" s="4">
        <v>4</v>
      </c>
      <c r="BG543" s="4">
        <v>119</v>
      </c>
      <c r="BL543" s="4">
        <v>52</v>
      </c>
      <c r="BN543" s="4">
        <v>379</v>
      </c>
      <c r="BS543" s="4">
        <v>1</v>
      </c>
      <c r="BT543" s="4">
        <v>1</v>
      </c>
      <c r="CT543" s="4">
        <v>77</v>
      </c>
      <c r="CV543" s="4">
        <v>9</v>
      </c>
      <c r="CW543" s="4">
        <v>498</v>
      </c>
      <c r="CY543" s="4">
        <v>166</v>
      </c>
      <c r="CZ543" s="4">
        <v>558</v>
      </c>
      <c r="DA543" s="4">
        <v>30</v>
      </c>
      <c r="DD543" s="4">
        <v>54</v>
      </c>
      <c r="EM543" s="4">
        <v>43</v>
      </c>
      <c r="EN543" s="4">
        <v>111</v>
      </c>
      <c r="FR543" s="4">
        <v>212</v>
      </c>
      <c r="FT543" s="4">
        <v>137</v>
      </c>
      <c r="FY543" s="4">
        <v>162</v>
      </c>
      <c r="HA543" s="4">
        <v>44</v>
      </c>
      <c r="IF543" s="4">
        <v>24</v>
      </c>
      <c r="IG543" s="4">
        <v>1</v>
      </c>
      <c r="JB543" s="4">
        <v>35</v>
      </c>
    </row>
    <row r="544" spans="1:267" hidden="1">
      <c r="A544" s="4">
        <v>25</v>
      </c>
      <c r="B544" s="4" t="s">
        <v>1923</v>
      </c>
      <c r="C544" t="s">
        <v>1924</v>
      </c>
      <c r="D544" s="4">
        <v>2</v>
      </c>
      <c r="E544" s="138"/>
      <c r="F544" s="2">
        <f t="shared" si="21"/>
        <v>3681</v>
      </c>
      <c r="G544" s="137">
        <f t="shared" si="22"/>
        <v>3681</v>
      </c>
      <c r="M544" s="4">
        <v>638</v>
      </c>
      <c r="T544" s="4">
        <v>1</v>
      </c>
      <c r="U544" s="4">
        <v>73</v>
      </c>
      <c r="CW544" s="4">
        <v>11</v>
      </c>
      <c r="CZ544" s="4">
        <v>69</v>
      </c>
      <c r="DA544" s="4">
        <v>59</v>
      </c>
      <c r="EK544" s="4">
        <v>292</v>
      </c>
      <c r="FR544" s="4">
        <v>827</v>
      </c>
      <c r="FT544" s="4">
        <v>2</v>
      </c>
      <c r="FV544" s="4">
        <v>33</v>
      </c>
      <c r="GA544" s="4">
        <v>1</v>
      </c>
      <c r="HA544" s="4">
        <v>730</v>
      </c>
      <c r="IC544" s="4">
        <v>593</v>
      </c>
      <c r="JG544" s="4">
        <v>352</v>
      </c>
    </row>
    <row r="545" spans="1:275" hidden="1">
      <c r="A545" s="4">
        <v>25</v>
      </c>
      <c r="B545" s="4" t="s">
        <v>1925</v>
      </c>
      <c r="C545" t="s">
        <v>1926</v>
      </c>
      <c r="D545" s="4">
        <v>2</v>
      </c>
      <c r="E545" s="138"/>
      <c r="F545" s="2">
        <f t="shared" si="21"/>
        <v>3981</v>
      </c>
      <c r="G545" s="137">
        <f t="shared" si="22"/>
        <v>3981</v>
      </c>
      <c r="M545" s="4">
        <v>210</v>
      </c>
      <c r="O545" s="4">
        <v>37</v>
      </c>
      <c r="T545" s="4">
        <v>49</v>
      </c>
      <c r="U545" s="4">
        <v>3</v>
      </c>
      <c r="V545" s="4">
        <v>22</v>
      </c>
      <c r="BG545" s="4">
        <v>29</v>
      </c>
      <c r="BI545" s="4">
        <v>2</v>
      </c>
      <c r="BL545" s="4">
        <v>63</v>
      </c>
      <c r="BM545" s="4">
        <v>68</v>
      </c>
      <c r="BN545" s="4">
        <v>49</v>
      </c>
      <c r="BO545" s="4">
        <v>37</v>
      </c>
      <c r="BP545" s="4">
        <v>19</v>
      </c>
      <c r="BR545" s="4">
        <v>31</v>
      </c>
      <c r="BS545" s="4">
        <v>167</v>
      </c>
      <c r="BT545" s="4">
        <v>55</v>
      </c>
      <c r="CG545" s="4">
        <v>8</v>
      </c>
      <c r="CT545" s="4">
        <v>166</v>
      </c>
      <c r="CX545" s="4">
        <v>74</v>
      </c>
      <c r="CY545" s="4">
        <v>19</v>
      </c>
      <c r="CZ545" s="4">
        <v>43</v>
      </c>
      <c r="DA545" s="4">
        <v>132</v>
      </c>
      <c r="DB545" s="4">
        <v>23</v>
      </c>
      <c r="DC545" s="4">
        <v>19</v>
      </c>
      <c r="DD545" s="4">
        <v>44</v>
      </c>
      <c r="DE545" s="4">
        <v>10</v>
      </c>
      <c r="DF545" s="4">
        <v>22</v>
      </c>
      <c r="DW545" s="4">
        <v>1</v>
      </c>
      <c r="DZ545" s="4">
        <v>2</v>
      </c>
      <c r="EJ545" s="4">
        <v>134</v>
      </c>
      <c r="EK545" s="4">
        <v>7</v>
      </c>
      <c r="EL545" s="4">
        <v>64</v>
      </c>
      <c r="EM545" s="4">
        <v>80</v>
      </c>
      <c r="EN545" s="4">
        <v>81</v>
      </c>
      <c r="EO545" s="4">
        <v>93</v>
      </c>
      <c r="EP545" s="4">
        <v>17</v>
      </c>
      <c r="EQ545" s="4">
        <v>31</v>
      </c>
      <c r="FR545" s="4">
        <v>73</v>
      </c>
      <c r="FT545" s="4">
        <v>201</v>
      </c>
      <c r="FU545" s="4">
        <v>73</v>
      </c>
      <c r="FV545" s="4">
        <v>16</v>
      </c>
      <c r="FW545" s="4">
        <v>35</v>
      </c>
      <c r="FX545" s="4">
        <v>36</v>
      </c>
      <c r="FY545" s="4">
        <v>43</v>
      </c>
      <c r="FZ545" s="4">
        <v>89</v>
      </c>
      <c r="GA545" s="4">
        <v>60</v>
      </c>
      <c r="GB545" s="4">
        <v>99</v>
      </c>
      <c r="GR545" s="4">
        <v>1</v>
      </c>
      <c r="HA545" s="4">
        <v>47</v>
      </c>
      <c r="HB545" s="4">
        <v>194</v>
      </c>
      <c r="HC545" s="4">
        <v>58</v>
      </c>
      <c r="HD545" s="4">
        <v>116</v>
      </c>
      <c r="HE545" s="4">
        <v>52</v>
      </c>
      <c r="HG545" s="4">
        <v>42</v>
      </c>
      <c r="HH545" s="4">
        <v>4</v>
      </c>
      <c r="HJ545" s="4">
        <v>43</v>
      </c>
      <c r="IC545" s="4">
        <v>38</v>
      </c>
      <c r="ID545" s="4">
        <v>37</v>
      </c>
      <c r="IE545" s="4">
        <v>76</v>
      </c>
      <c r="IF545" s="4">
        <v>44</v>
      </c>
      <c r="IG545" s="4">
        <v>101</v>
      </c>
      <c r="IZ545" s="4">
        <v>120</v>
      </c>
      <c r="JB545" s="4">
        <v>73</v>
      </c>
      <c r="JC545" s="4">
        <v>20</v>
      </c>
      <c r="JD545" s="4">
        <v>48</v>
      </c>
      <c r="JE545" s="4">
        <v>158</v>
      </c>
      <c r="JF545" s="4">
        <v>49</v>
      </c>
      <c r="JG545" s="4">
        <v>21</v>
      </c>
      <c r="JM545" s="4">
        <v>2</v>
      </c>
      <c r="JO545" s="4">
        <v>1</v>
      </c>
    </row>
    <row r="546" spans="1:275" hidden="1">
      <c r="A546" s="4">
        <v>25</v>
      </c>
      <c r="B546" s="4" t="s">
        <v>1927</v>
      </c>
      <c r="C546" t="s">
        <v>1928</v>
      </c>
      <c r="D546" s="4">
        <v>2</v>
      </c>
      <c r="E546" s="138"/>
      <c r="F546" s="2">
        <f t="shared" si="21"/>
        <v>52</v>
      </c>
      <c r="G546" s="137">
        <f t="shared" si="22"/>
        <v>52</v>
      </c>
      <c r="M546" s="4">
        <v>6</v>
      </c>
      <c r="T546" s="4">
        <v>1</v>
      </c>
      <c r="BG546" s="4">
        <v>2</v>
      </c>
      <c r="BM546" s="4">
        <v>2</v>
      </c>
      <c r="BO546" s="4">
        <v>1</v>
      </c>
      <c r="BS546" s="4">
        <v>1</v>
      </c>
      <c r="BT546" s="4">
        <v>1</v>
      </c>
      <c r="CX546" s="4">
        <v>5</v>
      </c>
      <c r="CY546" s="4">
        <v>2</v>
      </c>
      <c r="DA546" s="4">
        <v>2</v>
      </c>
      <c r="DE546" s="4">
        <v>1</v>
      </c>
      <c r="EN546" s="4">
        <v>1</v>
      </c>
      <c r="EO546" s="4">
        <v>1</v>
      </c>
      <c r="EP546" s="4">
        <v>1</v>
      </c>
      <c r="FR546" s="4">
        <v>2</v>
      </c>
      <c r="FT546" s="4">
        <v>1</v>
      </c>
      <c r="FV546" s="4">
        <v>1</v>
      </c>
      <c r="FW546" s="4">
        <v>1</v>
      </c>
      <c r="GA546" s="4">
        <v>2</v>
      </c>
      <c r="GB546" s="4">
        <v>1</v>
      </c>
      <c r="HD546" s="4">
        <v>1</v>
      </c>
      <c r="HG546" s="4">
        <v>2</v>
      </c>
      <c r="HJ546" s="4">
        <v>1</v>
      </c>
      <c r="IC546" s="4">
        <v>1</v>
      </c>
      <c r="IG546" s="4">
        <v>3</v>
      </c>
      <c r="JB546" s="4">
        <v>1</v>
      </c>
      <c r="JD546" s="4">
        <v>5</v>
      </c>
      <c r="JE546" s="4">
        <v>1</v>
      </c>
      <c r="JF546" s="4">
        <v>1</v>
      </c>
      <c r="JG546" s="4">
        <v>1</v>
      </c>
    </row>
    <row r="547" spans="1:275" hidden="1">
      <c r="A547" s="4">
        <v>25</v>
      </c>
      <c r="B547" s="4" t="s">
        <v>1929</v>
      </c>
      <c r="C547" t="s">
        <v>1930</v>
      </c>
      <c r="D547" s="4">
        <v>2</v>
      </c>
      <c r="E547" s="138"/>
      <c r="F547" s="2">
        <f t="shared" si="21"/>
        <v>21</v>
      </c>
      <c r="G547" s="137">
        <f t="shared" si="22"/>
        <v>21</v>
      </c>
      <c r="O547" s="4">
        <v>1</v>
      </c>
      <c r="V547" s="4">
        <v>3</v>
      </c>
      <c r="BG547" s="4">
        <v>1</v>
      </c>
      <c r="BM547" s="4">
        <v>1</v>
      </c>
      <c r="BP547" s="4">
        <v>1</v>
      </c>
      <c r="BS547" s="4">
        <v>3</v>
      </c>
      <c r="CZ547" s="4">
        <v>1</v>
      </c>
      <c r="FR547" s="4">
        <v>2</v>
      </c>
      <c r="FT547" s="4">
        <v>1</v>
      </c>
      <c r="GB547" s="4">
        <v>1</v>
      </c>
      <c r="HA547" s="4">
        <v>1</v>
      </c>
      <c r="HB547" s="4">
        <v>2</v>
      </c>
      <c r="HD547" s="4">
        <v>1</v>
      </c>
      <c r="HH547" s="4">
        <v>1</v>
      </c>
      <c r="HP547" s="4">
        <v>1</v>
      </c>
    </row>
    <row r="548" spans="1:275" hidden="1">
      <c r="A548" s="4">
        <v>25</v>
      </c>
      <c r="B548" s="4" t="s">
        <v>1931</v>
      </c>
      <c r="C548" t="s">
        <v>1932</v>
      </c>
      <c r="D548" s="4">
        <v>2</v>
      </c>
      <c r="E548" s="138">
        <v>3</v>
      </c>
      <c r="F548" s="2">
        <f t="shared" si="21"/>
        <v>632</v>
      </c>
      <c r="G548" s="137">
        <f t="shared" si="22"/>
        <v>629</v>
      </c>
      <c r="I548" s="4">
        <v>2</v>
      </c>
      <c r="M548" s="4">
        <v>19</v>
      </c>
      <c r="O548" s="4">
        <v>6</v>
      </c>
      <c r="T548" s="4">
        <v>7</v>
      </c>
      <c r="U548" s="4">
        <v>5</v>
      </c>
      <c r="V548" s="4">
        <v>1</v>
      </c>
      <c r="AL548" s="4">
        <v>1</v>
      </c>
      <c r="BG548" s="4">
        <v>3</v>
      </c>
      <c r="BL548" s="4">
        <v>38</v>
      </c>
      <c r="BM548" s="4">
        <v>5</v>
      </c>
      <c r="BN548" s="4">
        <v>7</v>
      </c>
      <c r="BO548" s="4">
        <v>11</v>
      </c>
      <c r="BR548" s="4">
        <v>24</v>
      </c>
      <c r="BS548" s="4">
        <v>9</v>
      </c>
      <c r="BT548" s="4">
        <v>11</v>
      </c>
      <c r="CT548" s="4">
        <v>25</v>
      </c>
      <c r="CX548" s="4">
        <v>3</v>
      </c>
      <c r="CY548" s="4">
        <v>2</v>
      </c>
      <c r="CZ548" s="4">
        <v>4</v>
      </c>
      <c r="DA548" s="4">
        <v>1</v>
      </c>
      <c r="DC548" s="4">
        <v>5</v>
      </c>
      <c r="DD548" s="4">
        <v>1</v>
      </c>
      <c r="DE548" s="4">
        <v>5</v>
      </c>
      <c r="DR548" s="4">
        <v>1</v>
      </c>
      <c r="EJ548" s="4">
        <v>5</v>
      </c>
      <c r="EL548" s="4">
        <v>130</v>
      </c>
      <c r="EM548" s="4">
        <v>5</v>
      </c>
      <c r="EN548" s="4">
        <v>44</v>
      </c>
      <c r="EO548" s="4">
        <v>2</v>
      </c>
      <c r="EQ548" s="4">
        <v>5</v>
      </c>
      <c r="FR548" s="4">
        <v>14</v>
      </c>
      <c r="FT548" s="4">
        <v>12</v>
      </c>
      <c r="FU548" s="4">
        <v>4</v>
      </c>
      <c r="FV548" s="4">
        <v>5</v>
      </c>
      <c r="FW548" s="4">
        <v>2</v>
      </c>
      <c r="FX548" s="4">
        <v>2</v>
      </c>
      <c r="FY548" s="4">
        <v>5</v>
      </c>
      <c r="FZ548" s="4">
        <v>35</v>
      </c>
      <c r="GA548" s="4">
        <v>3</v>
      </c>
      <c r="GB548" s="4">
        <v>4</v>
      </c>
      <c r="HA548" s="4">
        <v>11</v>
      </c>
      <c r="HB548" s="4">
        <v>3</v>
      </c>
      <c r="HC548" s="4">
        <v>34</v>
      </c>
      <c r="HD548" s="4">
        <v>1</v>
      </c>
      <c r="HE548" s="4">
        <v>1</v>
      </c>
      <c r="HG548" s="4">
        <v>4</v>
      </c>
      <c r="HJ548" s="4">
        <v>6</v>
      </c>
      <c r="IC548" s="4">
        <v>30</v>
      </c>
      <c r="ID548" s="4">
        <v>9</v>
      </c>
      <c r="IE548" s="4">
        <v>3</v>
      </c>
      <c r="IF548" s="4">
        <v>8</v>
      </c>
      <c r="IG548" s="4">
        <v>3</v>
      </c>
      <c r="IZ548" s="4">
        <v>18</v>
      </c>
      <c r="JB548" s="4">
        <v>9</v>
      </c>
      <c r="JC548" s="4">
        <v>4</v>
      </c>
      <c r="JD548" s="4">
        <v>2</v>
      </c>
      <c r="JE548" s="4">
        <v>3</v>
      </c>
      <c r="JF548" s="4">
        <v>2</v>
      </c>
      <c r="JG548" s="4">
        <v>4</v>
      </c>
      <c r="JM548" s="4">
        <v>1</v>
      </c>
    </row>
    <row r="549" spans="1:275" hidden="1">
      <c r="A549" s="4">
        <v>25</v>
      </c>
      <c r="B549" s="4" t="s">
        <v>1933</v>
      </c>
      <c r="C549" t="s">
        <v>1934</v>
      </c>
      <c r="D549" s="4">
        <v>2</v>
      </c>
      <c r="E549" s="138"/>
      <c r="F549" s="2">
        <f t="shared" si="21"/>
        <v>158</v>
      </c>
      <c r="G549" s="137">
        <f t="shared" si="22"/>
        <v>158</v>
      </c>
      <c r="I549" s="4">
        <v>2</v>
      </c>
      <c r="L549" s="4">
        <v>1</v>
      </c>
      <c r="M549" s="4">
        <v>5</v>
      </c>
      <c r="O549" s="4">
        <v>2</v>
      </c>
      <c r="T549" s="4">
        <v>9</v>
      </c>
      <c r="U549" s="4">
        <v>1</v>
      </c>
      <c r="BG549" s="4">
        <v>8</v>
      </c>
      <c r="BL549" s="4">
        <v>2</v>
      </c>
      <c r="BM549" s="4">
        <v>1</v>
      </c>
      <c r="BN549" s="4">
        <v>2</v>
      </c>
      <c r="BO549" s="4">
        <v>2</v>
      </c>
      <c r="BR549" s="4">
        <v>1</v>
      </c>
      <c r="BS549" s="4">
        <v>3</v>
      </c>
      <c r="BT549" s="4">
        <v>1</v>
      </c>
      <c r="CT549" s="4">
        <v>8</v>
      </c>
      <c r="CX549" s="4">
        <v>1</v>
      </c>
      <c r="CZ549" s="4">
        <v>1</v>
      </c>
      <c r="DA549" s="4">
        <v>12</v>
      </c>
      <c r="DD549" s="4">
        <v>1</v>
      </c>
      <c r="DE549" s="4">
        <v>1</v>
      </c>
      <c r="DF549" s="4">
        <v>1</v>
      </c>
      <c r="EJ549" s="4">
        <v>3</v>
      </c>
      <c r="EL549" s="4">
        <v>6</v>
      </c>
      <c r="EM549" s="4">
        <v>3</v>
      </c>
      <c r="EN549" s="4">
        <v>2</v>
      </c>
      <c r="EP549" s="4">
        <v>1</v>
      </c>
      <c r="FD549" s="4">
        <v>2</v>
      </c>
      <c r="FR549" s="4">
        <v>2</v>
      </c>
      <c r="FT549" s="4">
        <v>9</v>
      </c>
      <c r="FU549" s="4">
        <v>1</v>
      </c>
      <c r="FX549" s="4">
        <v>2</v>
      </c>
      <c r="FY549" s="4">
        <v>5</v>
      </c>
      <c r="FZ549" s="4">
        <v>5</v>
      </c>
      <c r="GA549" s="4">
        <v>4</v>
      </c>
      <c r="GB549" s="4">
        <v>8</v>
      </c>
      <c r="HA549" s="4">
        <v>2</v>
      </c>
      <c r="HB549" s="4">
        <v>1</v>
      </c>
      <c r="HC549" s="4">
        <v>6</v>
      </c>
      <c r="HE549" s="4">
        <v>1</v>
      </c>
      <c r="HF549" s="4">
        <v>1</v>
      </c>
      <c r="HG549" s="4">
        <v>1</v>
      </c>
      <c r="HH549" s="4">
        <v>2</v>
      </c>
      <c r="HJ549" s="4">
        <v>2</v>
      </c>
      <c r="IC549" s="4">
        <v>6</v>
      </c>
      <c r="IF549" s="4">
        <v>1</v>
      </c>
      <c r="IZ549" s="4">
        <v>6</v>
      </c>
      <c r="JD549" s="4">
        <v>4</v>
      </c>
      <c r="JE549" s="4">
        <v>2</v>
      </c>
      <c r="JF549" s="4">
        <v>2</v>
      </c>
      <c r="JG549" s="4">
        <v>3</v>
      </c>
    </row>
    <row r="550" spans="1:275" hidden="1">
      <c r="A550" s="4">
        <v>25</v>
      </c>
      <c r="B550" s="4" t="s">
        <v>1935</v>
      </c>
      <c r="C550" t="s">
        <v>1936</v>
      </c>
      <c r="D550" s="4">
        <v>2</v>
      </c>
      <c r="E550" s="138"/>
      <c r="F550" s="2">
        <f t="shared" si="21"/>
        <v>13</v>
      </c>
      <c r="G550" s="137">
        <f t="shared" si="22"/>
        <v>13</v>
      </c>
      <c r="M550" s="4">
        <v>3</v>
      </c>
      <c r="BG550" s="4">
        <v>1</v>
      </c>
      <c r="BL550" s="4">
        <v>1</v>
      </c>
      <c r="EM550" s="4">
        <v>1</v>
      </c>
      <c r="EQ550" s="4">
        <v>1</v>
      </c>
      <c r="FT550" s="4">
        <v>1</v>
      </c>
      <c r="FU550" s="4">
        <v>1</v>
      </c>
      <c r="FY550" s="4">
        <v>1</v>
      </c>
      <c r="HA550" s="4">
        <v>1</v>
      </c>
      <c r="HC550" s="4">
        <v>1</v>
      </c>
      <c r="IG550" s="4">
        <v>1</v>
      </c>
    </row>
    <row r="551" spans="1:275" hidden="1">
      <c r="A551" s="4">
        <v>25</v>
      </c>
      <c r="B551" s="4" t="s">
        <v>1937</v>
      </c>
      <c r="C551" t="s">
        <v>1938</v>
      </c>
      <c r="D551" s="4">
        <v>2</v>
      </c>
      <c r="E551" s="138"/>
      <c r="F551" s="2">
        <f t="shared" si="21"/>
        <v>1091</v>
      </c>
      <c r="G551" s="137">
        <f t="shared" si="22"/>
        <v>1091</v>
      </c>
      <c r="M551" s="4">
        <v>60</v>
      </c>
      <c r="O551" s="4">
        <v>1</v>
      </c>
      <c r="T551" s="4">
        <v>4</v>
      </c>
      <c r="V551" s="4">
        <v>2</v>
      </c>
      <c r="BG551" s="4">
        <v>133</v>
      </c>
      <c r="BL551" s="4">
        <v>14</v>
      </c>
      <c r="BM551" s="4">
        <v>18</v>
      </c>
      <c r="BN551" s="4">
        <v>18</v>
      </c>
      <c r="BO551" s="4">
        <v>26</v>
      </c>
      <c r="BR551" s="4">
        <v>7</v>
      </c>
      <c r="BS551" s="4">
        <v>10</v>
      </c>
      <c r="BT551" s="4">
        <v>9</v>
      </c>
      <c r="CT551" s="4">
        <v>34</v>
      </c>
      <c r="CX551" s="4">
        <v>22</v>
      </c>
      <c r="CY551" s="4">
        <v>11</v>
      </c>
      <c r="CZ551" s="4">
        <v>3</v>
      </c>
      <c r="DA551" s="4">
        <v>6</v>
      </c>
      <c r="DC551" s="4">
        <v>6</v>
      </c>
      <c r="DE551" s="4">
        <v>1</v>
      </c>
      <c r="DF551" s="4">
        <v>1</v>
      </c>
      <c r="EJ551" s="4">
        <v>24</v>
      </c>
      <c r="EL551" s="4">
        <v>63</v>
      </c>
      <c r="EM551" s="4">
        <v>23</v>
      </c>
      <c r="EN551" s="4">
        <v>14</v>
      </c>
      <c r="EO551" s="4">
        <v>3</v>
      </c>
      <c r="EP551" s="4">
        <v>19</v>
      </c>
      <c r="EQ551" s="4">
        <v>1</v>
      </c>
      <c r="FR551" s="4">
        <v>43</v>
      </c>
      <c r="FT551" s="4">
        <v>3</v>
      </c>
      <c r="FU551" s="4">
        <v>31</v>
      </c>
      <c r="FV551" s="4">
        <v>8</v>
      </c>
      <c r="FW551" s="4">
        <v>8</v>
      </c>
      <c r="FX551" s="4">
        <v>6</v>
      </c>
      <c r="FY551" s="4">
        <v>16</v>
      </c>
      <c r="FZ551" s="4">
        <v>6</v>
      </c>
      <c r="GA551" s="4">
        <v>6</v>
      </c>
      <c r="GB551" s="4">
        <v>1</v>
      </c>
      <c r="HA551" s="4">
        <v>40</v>
      </c>
      <c r="HB551" s="4">
        <v>23</v>
      </c>
      <c r="HC551" s="4">
        <v>81</v>
      </c>
      <c r="HD551" s="4">
        <v>70</v>
      </c>
      <c r="HE551" s="4">
        <v>1</v>
      </c>
      <c r="HG551" s="4">
        <v>12</v>
      </c>
      <c r="HH551" s="4">
        <v>2</v>
      </c>
      <c r="HJ551" s="4">
        <v>3</v>
      </c>
      <c r="IC551" s="4">
        <v>38</v>
      </c>
      <c r="ID551" s="4">
        <v>14</v>
      </c>
      <c r="IE551" s="4">
        <v>3</v>
      </c>
      <c r="IF551" s="4">
        <v>8</v>
      </c>
      <c r="IG551" s="4">
        <v>9</v>
      </c>
      <c r="IZ551" s="4">
        <v>15</v>
      </c>
      <c r="JB551" s="4">
        <v>41</v>
      </c>
      <c r="JC551" s="4">
        <v>17</v>
      </c>
      <c r="JD551" s="4">
        <v>16</v>
      </c>
      <c r="JE551" s="4">
        <v>12</v>
      </c>
      <c r="JF551" s="4">
        <v>13</v>
      </c>
      <c r="JG551" s="4">
        <v>11</v>
      </c>
      <c r="JO551" s="4">
        <v>1</v>
      </c>
    </row>
    <row r="552" spans="1:275" hidden="1">
      <c r="A552" s="4">
        <v>25</v>
      </c>
      <c r="B552" s="4" t="s">
        <v>1939</v>
      </c>
      <c r="C552" t="s">
        <v>1940</v>
      </c>
      <c r="D552" s="4">
        <v>2</v>
      </c>
      <c r="E552" s="138"/>
      <c r="F552" s="2">
        <f t="shared" si="21"/>
        <v>1070</v>
      </c>
      <c r="G552" s="137">
        <f t="shared" si="22"/>
        <v>1070</v>
      </c>
      <c r="M552" s="4">
        <v>110</v>
      </c>
      <c r="AS552" s="4">
        <v>21</v>
      </c>
      <c r="BG552" s="4">
        <v>55</v>
      </c>
      <c r="BL552" s="4">
        <v>25</v>
      </c>
      <c r="BM552" s="4">
        <v>3</v>
      </c>
      <c r="BN552" s="4">
        <v>25</v>
      </c>
      <c r="BO552" s="4">
        <v>10</v>
      </c>
      <c r="BR552" s="4">
        <v>11</v>
      </c>
      <c r="BS552" s="4">
        <v>6</v>
      </c>
      <c r="BT552" s="4">
        <v>5</v>
      </c>
      <c r="CF552" s="4">
        <v>1</v>
      </c>
      <c r="CI552" s="4">
        <v>22</v>
      </c>
      <c r="CT552" s="4">
        <v>81</v>
      </c>
      <c r="CX552" s="4">
        <v>9</v>
      </c>
      <c r="CY552" s="4">
        <v>22</v>
      </c>
      <c r="CZ552" s="4">
        <v>26</v>
      </c>
      <c r="DC552" s="4">
        <v>3</v>
      </c>
      <c r="DD552" s="4">
        <v>28</v>
      </c>
      <c r="EA552" s="4">
        <v>1</v>
      </c>
      <c r="EB552" s="4">
        <v>6</v>
      </c>
      <c r="EJ552" s="4">
        <v>149</v>
      </c>
      <c r="EL552" s="4">
        <v>42</v>
      </c>
      <c r="EM552" s="4">
        <v>1</v>
      </c>
      <c r="EN552" s="4">
        <v>7</v>
      </c>
      <c r="EO552" s="4">
        <v>6</v>
      </c>
      <c r="EP552" s="4">
        <v>2</v>
      </c>
      <c r="EQ552" s="4">
        <v>1</v>
      </c>
      <c r="FH552" s="4">
        <v>1</v>
      </c>
      <c r="FI552" s="4">
        <v>14</v>
      </c>
      <c r="FR552" s="4">
        <v>5</v>
      </c>
      <c r="FT552" s="4">
        <v>1</v>
      </c>
      <c r="FU552" s="4">
        <v>32</v>
      </c>
      <c r="FV552" s="4">
        <v>3</v>
      </c>
      <c r="FW552" s="4">
        <v>6</v>
      </c>
      <c r="FX552" s="4">
        <v>43</v>
      </c>
      <c r="FY552" s="4">
        <v>5</v>
      </c>
      <c r="GA552" s="4">
        <v>5</v>
      </c>
      <c r="GB552" s="4">
        <v>2</v>
      </c>
      <c r="HA552" s="4">
        <v>11</v>
      </c>
      <c r="HB552" s="4">
        <v>2</v>
      </c>
      <c r="HC552" s="4">
        <v>36</v>
      </c>
      <c r="HD552" s="4">
        <v>11</v>
      </c>
      <c r="HG552" s="4">
        <v>18</v>
      </c>
      <c r="HJ552" s="4">
        <v>9</v>
      </c>
      <c r="IC552" s="4">
        <v>79</v>
      </c>
      <c r="ID552" s="4">
        <v>1</v>
      </c>
      <c r="IE552" s="4">
        <v>6</v>
      </c>
      <c r="IF552" s="4">
        <v>9</v>
      </c>
      <c r="IG552" s="4">
        <v>6</v>
      </c>
      <c r="IZ552" s="4">
        <v>19</v>
      </c>
      <c r="JB552" s="4">
        <v>10</v>
      </c>
      <c r="JC552" s="4">
        <v>6</v>
      </c>
      <c r="JD552" s="4">
        <v>8</v>
      </c>
      <c r="JE552" s="4">
        <v>7</v>
      </c>
      <c r="JF552" s="4">
        <v>16</v>
      </c>
      <c r="JG552" s="4">
        <v>21</v>
      </c>
    </row>
    <row r="553" spans="1:275" hidden="1">
      <c r="A553" s="4">
        <v>25</v>
      </c>
      <c r="B553" s="4" t="s">
        <v>1941</v>
      </c>
      <c r="C553" t="s">
        <v>1942</v>
      </c>
      <c r="D553" s="4">
        <v>2</v>
      </c>
      <c r="E553" s="138"/>
      <c r="F553" s="2">
        <f t="shared" si="21"/>
        <v>2274</v>
      </c>
      <c r="G553" s="137">
        <f t="shared" si="22"/>
        <v>2274</v>
      </c>
      <c r="I553" s="4">
        <v>2</v>
      </c>
      <c r="L553" s="4">
        <v>5</v>
      </c>
      <c r="M553" s="4">
        <v>261</v>
      </c>
      <c r="O553" s="4">
        <v>28</v>
      </c>
      <c r="T553" s="4">
        <v>12</v>
      </c>
      <c r="U553" s="4">
        <v>11</v>
      </c>
      <c r="V553" s="4">
        <v>10</v>
      </c>
      <c r="AL553" s="4">
        <v>2</v>
      </c>
      <c r="BG553" s="4">
        <v>125</v>
      </c>
      <c r="BJ553" s="4">
        <v>1</v>
      </c>
      <c r="BL553" s="4">
        <v>54</v>
      </c>
      <c r="BM553" s="4">
        <v>23</v>
      </c>
      <c r="BN553" s="4">
        <v>33</v>
      </c>
      <c r="BO553" s="4">
        <v>42</v>
      </c>
      <c r="BR553" s="4">
        <v>9</v>
      </c>
      <c r="BS553" s="4">
        <v>52</v>
      </c>
      <c r="BT553" s="4">
        <v>30</v>
      </c>
      <c r="CG553" s="4">
        <v>1</v>
      </c>
      <c r="CT553" s="4">
        <v>162</v>
      </c>
      <c r="CW553" s="4">
        <v>1</v>
      </c>
      <c r="CX553" s="4">
        <v>29</v>
      </c>
      <c r="CY553" s="4">
        <v>19</v>
      </c>
      <c r="CZ553" s="4">
        <v>17</v>
      </c>
      <c r="DA553" s="4">
        <v>20</v>
      </c>
      <c r="DC553" s="4">
        <v>14</v>
      </c>
      <c r="DD553" s="4">
        <v>6</v>
      </c>
      <c r="DE553" s="4">
        <v>9</v>
      </c>
      <c r="DF553" s="4">
        <v>21</v>
      </c>
      <c r="EJ553" s="4">
        <v>67</v>
      </c>
      <c r="EK553" s="4">
        <v>8</v>
      </c>
      <c r="EL553" s="4">
        <v>54</v>
      </c>
      <c r="EM553" s="4">
        <v>68</v>
      </c>
      <c r="EN553" s="4">
        <v>87</v>
      </c>
      <c r="EO553" s="4">
        <v>29</v>
      </c>
      <c r="EP553" s="4">
        <v>10</v>
      </c>
      <c r="EQ553" s="4">
        <v>59</v>
      </c>
      <c r="FL553" s="4">
        <v>2</v>
      </c>
      <c r="FO553" s="129">
        <v>1</v>
      </c>
      <c r="FR553" s="4">
        <v>30</v>
      </c>
      <c r="FT553" s="4">
        <v>11</v>
      </c>
      <c r="FU553" s="4">
        <v>49</v>
      </c>
      <c r="FV553" s="4">
        <v>18</v>
      </c>
      <c r="FW553" s="4">
        <v>33</v>
      </c>
      <c r="FX553" s="4">
        <v>8</v>
      </c>
      <c r="FY553" s="4">
        <v>30</v>
      </c>
      <c r="FZ553" s="4">
        <v>11</v>
      </c>
      <c r="GA553" s="4">
        <v>23</v>
      </c>
      <c r="GB553" s="4">
        <v>37</v>
      </c>
      <c r="GN553" s="4">
        <v>1</v>
      </c>
      <c r="HA553" s="4">
        <v>42</v>
      </c>
      <c r="HB553" s="4">
        <v>25</v>
      </c>
      <c r="HC553" s="4">
        <v>83</v>
      </c>
      <c r="HD553" s="4">
        <v>59</v>
      </c>
      <c r="HE553" s="4">
        <v>17</v>
      </c>
      <c r="HG553" s="4">
        <v>4</v>
      </c>
      <c r="HH553" s="4">
        <v>3</v>
      </c>
      <c r="HJ553" s="4">
        <v>10</v>
      </c>
      <c r="IC553" s="4">
        <v>54</v>
      </c>
      <c r="ID553" s="4">
        <v>8</v>
      </c>
      <c r="IE553" s="4">
        <v>33</v>
      </c>
      <c r="IF553" s="4">
        <v>41</v>
      </c>
      <c r="IG553" s="4">
        <v>49</v>
      </c>
      <c r="IZ553" s="4">
        <v>45</v>
      </c>
      <c r="JB553" s="4">
        <v>81</v>
      </c>
      <c r="JC553" s="4">
        <v>11</v>
      </c>
      <c r="JD553" s="4">
        <v>8</v>
      </c>
      <c r="JE553" s="4">
        <v>31</v>
      </c>
      <c r="JF553" s="4">
        <v>24</v>
      </c>
      <c r="JG553" s="4">
        <v>9</v>
      </c>
      <c r="JM553" s="4">
        <v>1</v>
      </c>
      <c r="JO553" s="4">
        <v>1</v>
      </c>
    </row>
    <row r="554" spans="1:275" hidden="1">
      <c r="A554" s="4">
        <v>25</v>
      </c>
      <c r="B554" s="4" t="s">
        <v>1943</v>
      </c>
      <c r="C554" t="s">
        <v>1944</v>
      </c>
      <c r="D554" s="4">
        <v>2</v>
      </c>
      <c r="E554" s="138"/>
      <c r="F554" s="2">
        <f t="shared" si="21"/>
        <v>748</v>
      </c>
      <c r="G554" s="137">
        <f t="shared" si="22"/>
        <v>748</v>
      </c>
      <c r="L554" s="4">
        <v>2</v>
      </c>
      <c r="M554" s="4">
        <v>7</v>
      </c>
      <c r="O554" s="4">
        <v>6</v>
      </c>
      <c r="Q554" s="4">
        <v>1</v>
      </c>
      <c r="T554" s="4">
        <v>3</v>
      </c>
      <c r="U554" s="4">
        <v>16</v>
      </c>
      <c r="V554" s="4">
        <v>16</v>
      </c>
      <c r="AL554" s="4">
        <v>19</v>
      </c>
      <c r="BB554" s="4">
        <v>1</v>
      </c>
      <c r="BG554" s="4">
        <v>6</v>
      </c>
      <c r="BI554" s="4">
        <v>1</v>
      </c>
      <c r="BL554" s="4">
        <v>18</v>
      </c>
      <c r="BM554" s="4">
        <v>4</v>
      </c>
      <c r="BN554" s="4">
        <v>1</v>
      </c>
      <c r="BO554" s="4">
        <v>1</v>
      </c>
      <c r="BP554" s="4">
        <v>26</v>
      </c>
      <c r="BR554" s="4">
        <v>3</v>
      </c>
      <c r="BS554" s="4">
        <v>49</v>
      </c>
      <c r="CG554" s="4">
        <v>8</v>
      </c>
      <c r="CT554" s="4">
        <v>28</v>
      </c>
      <c r="CW554" s="4">
        <v>3</v>
      </c>
      <c r="CX554" s="4">
        <v>7</v>
      </c>
      <c r="CY554" s="4">
        <v>1</v>
      </c>
      <c r="CZ554" s="4">
        <v>4</v>
      </c>
      <c r="DA554" s="4">
        <v>1</v>
      </c>
      <c r="DC554" s="4">
        <v>1</v>
      </c>
      <c r="DD554" s="4">
        <v>12</v>
      </c>
      <c r="DF554" s="4">
        <v>1</v>
      </c>
      <c r="DR554" s="4">
        <v>1</v>
      </c>
      <c r="DW554" s="4">
        <v>7</v>
      </c>
      <c r="DZ554" s="4">
        <v>4</v>
      </c>
      <c r="EJ554" s="4">
        <v>2</v>
      </c>
      <c r="EK554" s="4">
        <v>4</v>
      </c>
      <c r="EL554" s="4">
        <v>34</v>
      </c>
      <c r="EM554" s="4">
        <v>26</v>
      </c>
      <c r="EN554" s="4">
        <v>5</v>
      </c>
      <c r="EO554" s="4">
        <v>3</v>
      </c>
      <c r="EQ554" s="4">
        <v>1</v>
      </c>
      <c r="EZ554" s="4">
        <v>1</v>
      </c>
      <c r="FL554" s="4">
        <v>21</v>
      </c>
      <c r="FO554" s="129">
        <v>7</v>
      </c>
      <c r="FR554" s="4">
        <v>2</v>
      </c>
      <c r="FT554" s="4">
        <v>8</v>
      </c>
      <c r="FU554" s="4">
        <v>16</v>
      </c>
      <c r="FV554" s="4">
        <v>6</v>
      </c>
      <c r="FW554" s="4">
        <v>13</v>
      </c>
      <c r="FX554" s="4">
        <v>5</v>
      </c>
      <c r="FY554" s="4">
        <v>6</v>
      </c>
      <c r="FZ554" s="4">
        <v>55</v>
      </c>
      <c r="GB554" s="4">
        <v>27</v>
      </c>
      <c r="GN554" s="4">
        <v>5</v>
      </c>
      <c r="GO554" s="4">
        <v>1</v>
      </c>
      <c r="HA554" s="4">
        <v>3</v>
      </c>
      <c r="HB554" s="4">
        <v>2</v>
      </c>
      <c r="HC554" s="4">
        <v>30</v>
      </c>
      <c r="HD554" s="4">
        <v>17</v>
      </c>
      <c r="HE554" s="4">
        <v>2</v>
      </c>
      <c r="HF554" s="4">
        <v>54</v>
      </c>
      <c r="HG554" s="4">
        <v>11</v>
      </c>
      <c r="HH554" s="4">
        <v>26</v>
      </c>
      <c r="HJ554" s="4">
        <v>17</v>
      </c>
      <c r="IC554" s="4">
        <v>4</v>
      </c>
      <c r="ID554" s="4">
        <v>8</v>
      </c>
      <c r="IF554" s="4">
        <v>1</v>
      </c>
      <c r="IG554" s="4">
        <v>1</v>
      </c>
      <c r="IT554" s="4">
        <v>1</v>
      </c>
      <c r="IY554" s="129">
        <v>18</v>
      </c>
      <c r="IZ554" s="4">
        <v>8</v>
      </c>
      <c r="JB554" s="4">
        <v>7</v>
      </c>
      <c r="JC554" s="4">
        <v>4</v>
      </c>
      <c r="JE554" s="4">
        <v>10</v>
      </c>
      <c r="JG554" s="4">
        <v>17</v>
      </c>
      <c r="JM554" s="4">
        <v>1</v>
      </c>
    </row>
    <row r="555" spans="1:275" hidden="1">
      <c r="A555" s="4">
        <v>25</v>
      </c>
      <c r="B555" s="4" t="s">
        <v>1945</v>
      </c>
      <c r="C555" t="s">
        <v>1946</v>
      </c>
      <c r="D555" s="4">
        <v>2</v>
      </c>
      <c r="E555" s="138"/>
      <c r="F555" s="2">
        <f t="shared" si="21"/>
        <v>188</v>
      </c>
      <c r="G555" s="137">
        <f t="shared" si="22"/>
        <v>188</v>
      </c>
      <c r="L555" s="4">
        <v>1</v>
      </c>
      <c r="M555" s="4">
        <v>5</v>
      </c>
      <c r="O555" s="4">
        <v>2</v>
      </c>
      <c r="T555" s="4">
        <v>1</v>
      </c>
      <c r="V555" s="4">
        <v>1</v>
      </c>
      <c r="BG555" s="4">
        <v>6</v>
      </c>
      <c r="BS555" s="4">
        <v>2</v>
      </c>
      <c r="BT555" s="4">
        <v>3</v>
      </c>
      <c r="CG555" s="4">
        <v>1</v>
      </c>
      <c r="CT555" s="4">
        <v>20</v>
      </c>
      <c r="CX555" s="4">
        <v>1</v>
      </c>
      <c r="CY555" s="4">
        <v>5</v>
      </c>
      <c r="CZ555" s="4">
        <v>2</v>
      </c>
      <c r="DA555" s="4">
        <v>2</v>
      </c>
      <c r="DD555" s="4">
        <v>2</v>
      </c>
      <c r="DE555" s="4">
        <v>1</v>
      </c>
      <c r="DF555" s="4">
        <v>5</v>
      </c>
      <c r="EH555" s="129">
        <v>1</v>
      </c>
      <c r="EJ555" s="4">
        <v>2</v>
      </c>
      <c r="EL555" s="4">
        <v>6</v>
      </c>
      <c r="EM555" s="4">
        <v>4</v>
      </c>
      <c r="EN555" s="4">
        <v>1</v>
      </c>
      <c r="EO555" s="4">
        <v>1</v>
      </c>
      <c r="FR555" s="4">
        <v>4</v>
      </c>
      <c r="FT555" s="4">
        <v>1</v>
      </c>
      <c r="FU555" s="4">
        <v>10</v>
      </c>
      <c r="FV555" s="4">
        <v>1</v>
      </c>
      <c r="FW555" s="4">
        <v>7</v>
      </c>
      <c r="FX555" s="4">
        <v>13</v>
      </c>
      <c r="FY555" s="4">
        <v>1</v>
      </c>
      <c r="FZ555" s="4">
        <v>2</v>
      </c>
      <c r="GA555" s="4">
        <v>2</v>
      </c>
      <c r="GB555" s="4">
        <v>2</v>
      </c>
      <c r="GO555" s="4">
        <v>1</v>
      </c>
      <c r="HA555" s="4">
        <v>21</v>
      </c>
      <c r="HB555" s="4">
        <v>7</v>
      </c>
      <c r="HC555" s="4">
        <v>4</v>
      </c>
      <c r="HD555" s="4">
        <v>3</v>
      </c>
      <c r="HE555" s="4">
        <v>1</v>
      </c>
      <c r="HH555" s="4">
        <v>3</v>
      </c>
      <c r="IC555" s="4">
        <v>6</v>
      </c>
      <c r="IF555" s="4">
        <v>1</v>
      </c>
      <c r="IG555" s="4">
        <v>1</v>
      </c>
      <c r="IZ555" s="4">
        <v>1</v>
      </c>
      <c r="JB555" s="4">
        <v>2</v>
      </c>
      <c r="JC555" s="4">
        <v>5</v>
      </c>
      <c r="JD555" s="4">
        <v>1</v>
      </c>
      <c r="JE555" s="4">
        <v>5</v>
      </c>
      <c r="JG555" s="4">
        <v>8</v>
      </c>
    </row>
    <row r="556" spans="1:275" hidden="1">
      <c r="A556" s="4">
        <v>25</v>
      </c>
      <c r="B556" s="4" t="s">
        <v>1947</v>
      </c>
      <c r="C556" t="s">
        <v>1948</v>
      </c>
      <c r="D556" s="4">
        <v>2</v>
      </c>
      <c r="E556" s="138"/>
      <c r="F556" s="2">
        <f t="shared" si="21"/>
        <v>1545</v>
      </c>
      <c r="G556" s="137">
        <f t="shared" si="22"/>
        <v>1545</v>
      </c>
      <c r="I556" s="4">
        <v>2</v>
      </c>
      <c r="M556" s="4">
        <v>93</v>
      </c>
      <c r="O556" s="4">
        <v>18</v>
      </c>
      <c r="T556" s="4">
        <v>21</v>
      </c>
      <c r="U556" s="4">
        <v>9</v>
      </c>
      <c r="V556" s="4">
        <v>25</v>
      </c>
      <c r="BG556" s="4">
        <v>59</v>
      </c>
      <c r="BL556" s="4">
        <v>25</v>
      </c>
      <c r="BM556" s="4">
        <v>20</v>
      </c>
      <c r="BN556" s="4">
        <v>24</v>
      </c>
      <c r="BO556" s="4">
        <v>38</v>
      </c>
      <c r="BR556" s="4">
        <v>11</v>
      </c>
      <c r="BS556" s="4">
        <v>19</v>
      </c>
      <c r="BT556" s="4">
        <v>8</v>
      </c>
      <c r="CT556" s="4">
        <v>88</v>
      </c>
      <c r="CX556" s="4">
        <v>39</v>
      </c>
      <c r="CY556" s="4">
        <v>14</v>
      </c>
      <c r="CZ556" s="4">
        <v>17</v>
      </c>
      <c r="DA556" s="4">
        <v>19</v>
      </c>
      <c r="DC556" s="4">
        <v>18</v>
      </c>
      <c r="DD556" s="4">
        <v>10</v>
      </c>
      <c r="DE556" s="4">
        <v>20</v>
      </c>
      <c r="DF556" s="4">
        <v>12</v>
      </c>
      <c r="DZ556" s="4">
        <v>1</v>
      </c>
      <c r="EJ556" s="4">
        <v>93</v>
      </c>
      <c r="EL556" s="4">
        <v>53</v>
      </c>
      <c r="EM556" s="4">
        <v>33</v>
      </c>
      <c r="EN556" s="4">
        <v>34</v>
      </c>
      <c r="EO556" s="4">
        <v>37</v>
      </c>
      <c r="EP556" s="4">
        <v>4</v>
      </c>
      <c r="EQ556" s="4">
        <v>1</v>
      </c>
      <c r="FO556" s="129">
        <v>1</v>
      </c>
      <c r="FR556" s="4">
        <v>37</v>
      </c>
      <c r="FT556" s="4">
        <v>16</v>
      </c>
      <c r="FU556" s="4">
        <v>33</v>
      </c>
      <c r="FV556" s="4">
        <v>18</v>
      </c>
      <c r="FW556" s="4">
        <v>11</v>
      </c>
      <c r="FX556" s="4">
        <v>14</v>
      </c>
      <c r="FY556" s="4">
        <v>7</v>
      </c>
      <c r="FZ556" s="4">
        <v>21</v>
      </c>
      <c r="GA556" s="4">
        <v>4</v>
      </c>
      <c r="GB556" s="4">
        <v>43</v>
      </c>
      <c r="HA556" s="4">
        <v>57</v>
      </c>
      <c r="HB556" s="4">
        <v>7</v>
      </c>
      <c r="HC556" s="4">
        <v>58</v>
      </c>
      <c r="HD556" s="4">
        <v>27</v>
      </c>
      <c r="HE556" s="4">
        <v>3</v>
      </c>
      <c r="HG556" s="4">
        <v>12</v>
      </c>
      <c r="HJ556" s="4">
        <v>21</v>
      </c>
      <c r="IC556" s="4">
        <v>45</v>
      </c>
      <c r="ID556" s="4">
        <v>20</v>
      </c>
      <c r="IF556" s="4">
        <v>31</v>
      </c>
      <c r="IG556" s="4">
        <v>25</v>
      </c>
      <c r="IZ556" s="4">
        <v>26</v>
      </c>
      <c r="JB556" s="4">
        <v>25</v>
      </c>
      <c r="JC556" s="4">
        <v>17</v>
      </c>
      <c r="JD556" s="4">
        <v>13</v>
      </c>
      <c r="JE556" s="4">
        <v>50</v>
      </c>
      <c r="JF556" s="4">
        <v>27</v>
      </c>
      <c r="JG556" s="4">
        <v>11</v>
      </c>
    </row>
    <row r="557" spans="1:275" hidden="1">
      <c r="A557" s="4">
        <v>25</v>
      </c>
      <c r="B557" s="4" t="s">
        <v>1949</v>
      </c>
      <c r="C557" t="s">
        <v>1950</v>
      </c>
      <c r="D557" s="4">
        <v>2</v>
      </c>
      <c r="E557" s="138"/>
      <c r="F557" s="2">
        <f t="shared" si="21"/>
        <v>545</v>
      </c>
      <c r="G557" s="137">
        <f t="shared" si="22"/>
        <v>545</v>
      </c>
      <c r="L557" s="4">
        <v>1</v>
      </c>
      <c r="M557" s="4">
        <v>13</v>
      </c>
      <c r="O557" s="4">
        <v>6</v>
      </c>
      <c r="T557" s="4">
        <v>4</v>
      </c>
      <c r="V557" s="4">
        <v>1</v>
      </c>
      <c r="BG557" s="4">
        <v>7</v>
      </c>
      <c r="BL557" s="4">
        <v>1</v>
      </c>
      <c r="BM557" s="4">
        <v>11</v>
      </c>
      <c r="BN557" s="4">
        <v>2</v>
      </c>
      <c r="BO557" s="4">
        <v>10</v>
      </c>
      <c r="BP557" s="4">
        <v>5</v>
      </c>
      <c r="BR557" s="4">
        <v>7</v>
      </c>
      <c r="BS557" s="4">
        <v>5</v>
      </c>
      <c r="BT557" s="4">
        <v>1</v>
      </c>
      <c r="CT557" s="4">
        <v>8</v>
      </c>
      <c r="CY557" s="4">
        <v>1</v>
      </c>
      <c r="CZ557" s="4">
        <v>6</v>
      </c>
      <c r="DB557" s="4">
        <v>2</v>
      </c>
      <c r="DD557" s="4">
        <v>15</v>
      </c>
      <c r="DE557" s="4">
        <v>1</v>
      </c>
      <c r="DF557" s="4">
        <v>3</v>
      </c>
      <c r="EJ557" s="4">
        <v>3</v>
      </c>
      <c r="EL557" s="4">
        <v>12</v>
      </c>
      <c r="EM557" s="4">
        <v>46</v>
      </c>
      <c r="EN557" s="4">
        <v>12</v>
      </c>
      <c r="EO557" s="4">
        <v>14</v>
      </c>
      <c r="EQ557" s="4">
        <v>1</v>
      </c>
      <c r="FR557" s="4">
        <v>11</v>
      </c>
      <c r="FT557" s="4">
        <v>5</v>
      </c>
      <c r="FU557" s="4">
        <v>1</v>
      </c>
      <c r="FV557" s="4">
        <v>47</v>
      </c>
      <c r="FX557" s="4">
        <v>10</v>
      </c>
      <c r="FY557" s="4">
        <v>3</v>
      </c>
      <c r="FZ557" s="4">
        <v>8</v>
      </c>
      <c r="GA557" s="4">
        <v>2</v>
      </c>
      <c r="GB557" s="4">
        <v>21</v>
      </c>
      <c r="GN557" s="4">
        <v>2</v>
      </c>
      <c r="HB557" s="4">
        <v>5</v>
      </c>
      <c r="HC557" s="4">
        <v>4</v>
      </c>
      <c r="HD557" s="4">
        <v>58</v>
      </c>
      <c r="HG557" s="4">
        <v>17</v>
      </c>
      <c r="HJ557" s="4">
        <v>1</v>
      </c>
      <c r="IC557" s="4">
        <v>5</v>
      </c>
      <c r="IE557" s="4">
        <v>30</v>
      </c>
      <c r="IF557" s="4">
        <v>26</v>
      </c>
      <c r="IG557" s="4">
        <v>29</v>
      </c>
      <c r="IT557" s="4">
        <v>7</v>
      </c>
      <c r="JB557" s="4">
        <v>4</v>
      </c>
      <c r="JC557" s="4">
        <v>7</v>
      </c>
      <c r="JE557" s="4">
        <v>30</v>
      </c>
      <c r="JF557" s="4">
        <v>10</v>
      </c>
      <c r="JG557" s="4">
        <v>3</v>
      </c>
      <c r="JM557" s="4">
        <v>1</v>
      </c>
    </row>
    <row r="558" spans="1:275" hidden="1">
      <c r="A558" s="4">
        <v>25</v>
      </c>
      <c r="B558" s="4" t="s">
        <v>1951</v>
      </c>
      <c r="C558" t="s">
        <v>1952</v>
      </c>
      <c r="D558" s="4">
        <v>2</v>
      </c>
      <c r="E558" s="138"/>
      <c r="F558" s="2">
        <f t="shared" si="21"/>
        <v>2280</v>
      </c>
      <c r="G558" s="137">
        <f t="shared" si="22"/>
        <v>2280</v>
      </c>
      <c r="L558" s="4">
        <v>2</v>
      </c>
      <c r="M558" s="4">
        <v>135</v>
      </c>
      <c r="O558" s="4">
        <v>35</v>
      </c>
      <c r="T558" s="4">
        <v>12</v>
      </c>
      <c r="U558" s="4">
        <v>3</v>
      </c>
      <c r="V558" s="4">
        <v>13</v>
      </c>
      <c r="AL558" s="4">
        <v>1</v>
      </c>
      <c r="BG558" s="4">
        <v>111</v>
      </c>
      <c r="BL558" s="4">
        <v>24</v>
      </c>
      <c r="BM558" s="4">
        <v>22</v>
      </c>
      <c r="BN558" s="4">
        <v>93</v>
      </c>
      <c r="BO558" s="4">
        <v>22</v>
      </c>
      <c r="BP558" s="4">
        <v>83</v>
      </c>
      <c r="BR558" s="4">
        <v>20</v>
      </c>
      <c r="BS558" s="4">
        <v>49</v>
      </c>
      <c r="BT558" s="4">
        <v>6</v>
      </c>
      <c r="BW558" s="4">
        <v>2</v>
      </c>
      <c r="CT558" s="4">
        <v>102</v>
      </c>
      <c r="CU558" s="4">
        <v>4</v>
      </c>
      <c r="CV558" s="4">
        <v>1</v>
      </c>
      <c r="CW558" s="4">
        <v>8</v>
      </c>
      <c r="CX558" s="4">
        <v>23</v>
      </c>
      <c r="CY558" s="4">
        <v>18</v>
      </c>
      <c r="CZ558" s="4">
        <v>45</v>
      </c>
      <c r="DA558" s="4">
        <v>10</v>
      </c>
      <c r="DB558" s="4">
        <v>14</v>
      </c>
      <c r="DC558" s="4">
        <v>11</v>
      </c>
      <c r="DD558" s="4">
        <v>28</v>
      </c>
      <c r="DE558" s="4">
        <v>14</v>
      </c>
      <c r="DF558" s="4">
        <v>9</v>
      </c>
      <c r="DR558" s="4">
        <v>5</v>
      </c>
      <c r="DZ558" s="4">
        <v>1</v>
      </c>
      <c r="ED558" s="4">
        <v>8</v>
      </c>
      <c r="EJ558" s="4">
        <v>43</v>
      </c>
      <c r="EK558" s="4">
        <v>7</v>
      </c>
      <c r="EL558" s="4">
        <v>66</v>
      </c>
      <c r="EM558" s="4">
        <v>201</v>
      </c>
      <c r="EN558" s="4">
        <v>90</v>
      </c>
      <c r="EO558" s="4">
        <v>68</v>
      </c>
      <c r="EP558" s="4">
        <v>19</v>
      </c>
      <c r="EQ558" s="4">
        <v>15</v>
      </c>
      <c r="FO558" s="129">
        <v>2</v>
      </c>
      <c r="FR558" s="4">
        <v>33</v>
      </c>
      <c r="FT558" s="4">
        <v>3</v>
      </c>
      <c r="FU558" s="4">
        <v>30</v>
      </c>
      <c r="FV558" s="4">
        <v>10</v>
      </c>
      <c r="FW558" s="4">
        <v>16</v>
      </c>
      <c r="FX558" s="4">
        <v>9</v>
      </c>
      <c r="FY558" s="4">
        <v>12</v>
      </c>
      <c r="FZ558" s="4">
        <v>21</v>
      </c>
      <c r="GA558" s="4">
        <v>16</v>
      </c>
      <c r="GB558" s="4">
        <v>48</v>
      </c>
      <c r="HA558" s="4">
        <v>12</v>
      </c>
      <c r="HB558" s="4">
        <v>90</v>
      </c>
      <c r="HC558" s="4">
        <v>107</v>
      </c>
      <c r="HD558" s="4">
        <v>22</v>
      </c>
      <c r="HE558" s="4">
        <v>33</v>
      </c>
      <c r="HG558" s="4">
        <v>41</v>
      </c>
      <c r="HJ558" s="4">
        <v>70</v>
      </c>
      <c r="IC558" s="4">
        <v>7</v>
      </c>
      <c r="ID558" s="4">
        <v>8</v>
      </c>
      <c r="IE558" s="4">
        <v>24</v>
      </c>
      <c r="IF558" s="4">
        <v>53</v>
      </c>
      <c r="IG558" s="4">
        <v>16</v>
      </c>
      <c r="IZ558" s="4">
        <v>25</v>
      </c>
      <c r="JB558" s="4">
        <v>31</v>
      </c>
      <c r="JC558" s="4">
        <v>22</v>
      </c>
      <c r="JD558" s="4">
        <v>16</v>
      </c>
      <c r="JE558" s="4">
        <v>25</v>
      </c>
      <c r="JF558" s="4">
        <v>15</v>
      </c>
      <c r="JG558" s="4">
        <v>13</v>
      </c>
      <c r="JM558" s="4">
        <v>7</v>
      </c>
    </row>
    <row r="559" spans="1:275" hidden="1">
      <c r="A559" s="4">
        <v>25</v>
      </c>
      <c r="B559" s="4" t="s">
        <v>1953</v>
      </c>
      <c r="C559" t="s">
        <v>1954</v>
      </c>
      <c r="D559" s="4">
        <v>2</v>
      </c>
      <c r="E559" s="138"/>
      <c r="F559" s="2">
        <f t="shared" si="21"/>
        <v>6</v>
      </c>
      <c r="G559" s="137">
        <f t="shared" si="22"/>
        <v>6</v>
      </c>
      <c r="L559" s="4">
        <v>1</v>
      </c>
      <c r="HA559" s="4">
        <v>3</v>
      </c>
      <c r="IC559" s="4">
        <v>1</v>
      </c>
      <c r="JB559" s="4">
        <v>1</v>
      </c>
    </row>
    <row r="560" spans="1:275" hidden="1">
      <c r="A560" s="4">
        <v>25</v>
      </c>
      <c r="B560" s="4" t="s">
        <v>1955</v>
      </c>
      <c r="C560" t="s">
        <v>1956</v>
      </c>
      <c r="D560" s="4">
        <v>2</v>
      </c>
      <c r="E560" s="138"/>
      <c r="F560" s="2">
        <f t="shared" si="21"/>
        <v>3519</v>
      </c>
      <c r="G560" s="137">
        <f t="shared" si="22"/>
        <v>3519</v>
      </c>
      <c r="I560" s="4">
        <v>2</v>
      </c>
      <c r="L560" s="4">
        <v>1</v>
      </c>
      <c r="M560" s="4">
        <v>260</v>
      </c>
      <c r="O560" s="4">
        <v>29</v>
      </c>
      <c r="T560" s="4">
        <v>46</v>
      </c>
      <c r="U560" s="4">
        <v>5</v>
      </c>
      <c r="V560" s="4">
        <v>35</v>
      </c>
      <c r="BG560" s="4">
        <v>108</v>
      </c>
      <c r="BL560" s="4">
        <v>27</v>
      </c>
      <c r="BM560" s="4">
        <v>42</v>
      </c>
      <c r="BN560" s="4">
        <v>59</v>
      </c>
      <c r="BO560" s="4">
        <v>62</v>
      </c>
      <c r="BR560" s="4">
        <v>24</v>
      </c>
      <c r="BS560" s="4">
        <v>49</v>
      </c>
      <c r="BT560" s="4">
        <v>30</v>
      </c>
      <c r="CT560" s="4">
        <v>239</v>
      </c>
      <c r="CW560" s="4">
        <v>1</v>
      </c>
      <c r="CX560" s="4">
        <v>30</v>
      </c>
      <c r="CY560" s="4">
        <v>28</v>
      </c>
      <c r="CZ560" s="4">
        <v>30</v>
      </c>
      <c r="DA560" s="4">
        <v>84</v>
      </c>
      <c r="DB560" s="4">
        <v>2</v>
      </c>
      <c r="DC560" s="4">
        <v>38</v>
      </c>
      <c r="DD560" s="4">
        <v>55</v>
      </c>
      <c r="DE560" s="4">
        <v>16</v>
      </c>
      <c r="DF560" s="4">
        <v>8</v>
      </c>
      <c r="DR560" s="4">
        <v>6</v>
      </c>
      <c r="DZ560" s="4">
        <v>2</v>
      </c>
      <c r="EJ560" s="4">
        <v>106</v>
      </c>
      <c r="EK560" s="4">
        <v>2</v>
      </c>
      <c r="EL560" s="4">
        <v>192</v>
      </c>
      <c r="EM560" s="4">
        <v>66</v>
      </c>
      <c r="EN560" s="4">
        <v>30</v>
      </c>
      <c r="EO560" s="4">
        <v>26</v>
      </c>
      <c r="EP560" s="4">
        <v>16</v>
      </c>
      <c r="EQ560" s="4">
        <v>6</v>
      </c>
      <c r="FR560" s="4">
        <v>196</v>
      </c>
      <c r="FT560" s="4">
        <v>60</v>
      </c>
      <c r="FU560" s="4">
        <v>45</v>
      </c>
      <c r="FV560" s="4">
        <v>47</v>
      </c>
      <c r="FW560" s="4">
        <v>18</v>
      </c>
      <c r="FX560" s="4">
        <v>55</v>
      </c>
      <c r="FY560" s="4">
        <v>31</v>
      </c>
      <c r="FZ560" s="4">
        <v>54</v>
      </c>
      <c r="GA560" s="4">
        <v>8</v>
      </c>
      <c r="GB560" s="4">
        <v>66</v>
      </c>
      <c r="GN560" s="4">
        <v>1</v>
      </c>
      <c r="GR560" s="4">
        <v>3</v>
      </c>
      <c r="HA560" s="4">
        <v>107</v>
      </c>
      <c r="HB560" s="4">
        <v>13</v>
      </c>
      <c r="HC560" s="4">
        <v>125</v>
      </c>
      <c r="HD560" s="4">
        <v>167</v>
      </c>
      <c r="HE560" s="4">
        <v>7</v>
      </c>
      <c r="HF560" s="4">
        <v>1</v>
      </c>
      <c r="HG560" s="4">
        <v>25</v>
      </c>
      <c r="HH560" s="4">
        <v>15</v>
      </c>
      <c r="HJ560" s="4">
        <v>7</v>
      </c>
      <c r="IC560" s="4">
        <v>151</v>
      </c>
      <c r="ID560" s="4">
        <v>56</v>
      </c>
      <c r="IE560" s="4">
        <v>11</v>
      </c>
      <c r="IF560" s="4">
        <v>43</v>
      </c>
      <c r="IG560" s="4">
        <v>30</v>
      </c>
      <c r="IZ560" s="4">
        <v>68</v>
      </c>
      <c r="JB560" s="4">
        <v>126</v>
      </c>
      <c r="JC560" s="4">
        <v>34</v>
      </c>
      <c r="JD560" s="4">
        <v>46</v>
      </c>
      <c r="JE560" s="4">
        <v>57</v>
      </c>
      <c r="JF560" s="4">
        <v>21</v>
      </c>
      <c r="JG560" s="4">
        <v>54</v>
      </c>
      <c r="JM560" s="4">
        <v>9</v>
      </c>
    </row>
    <row r="561" spans="1:275" hidden="1">
      <c r="A561" s="4">
        <v>26</v>
      </c>
      <c r="B561" s="4" t="s">
        <v>1957</v>
      </c>
      <c r="C561" t="s">
        <v>1958</v>
      </c>
      <c r="D561" s="4">
        <v>5</v>
      </c>
      <c r="E561" s="138"/>
      <c r="F561" s="2">
        <f t="shared" si="21"/>
        <v>14</v>
      </c>
      <c r="G561" s="137">
        <f t="shared" si="22"/>
        <v>14</v>
      </c>
      <c r="K561" s="4">
        <v>14</v>
      </c>
    </row>
    <row r="562" spans="1:275" hidden="1">
      <c r="A562" s="4">
        <v>26</v>
      </c>
      <c r="B562" s="4" t="s">
        <v>1959</v>
      </c>
      <c r="C562" t="s">
        <v>1960</v>
      </c>
      <c r="D562" s="4">
        <v>4</v>
      </c>
      <c r="E562" s="138"/>
      <c r="F562" s="2">
        <f t="shared" si="21"/>
        <v>80</v>
      </c>
      <c r="G562" s="137">
        <f t="shared" si="22"/>
        <v>80</v>
      </c>
      <c r="K562" s="4">
        <v>7</v>
      </c>
      <c r="BJ562" s="4">
        <v>62</v>
      </c>
      <c r="CS562" s="4">
        <v>4</v>
      </c>
      <c r="DD562" s="4">
        <v>1</v>
      </c>
      <c r="JB562" s="4">
        <v>6</v>
      </c>
    </row>
    <row r="563" spans="1:275" hidden="1">
      <c r="A563" s="4">
        <v>26</v>
      </c>
      <c r="B563" s="4" t="s">
        <v>1961</v>
      </c>
      <c r="C563" t="s">
        <v>1962</v>
      </c>
      <c r="D563" s="4">
        <v>3</v>
      </c>
      <c r="E563" s="138">
        <v>2</v>
      </c>
      <c r="F563" s="2">
        <f t="shared" si="21"/>
        <v>1428</v>
      </c>
      <c r="G563" s="137">
        <f t="shared" si="22"/>
        <v>1426</v>
      </c>
      <c r="K563" s="4">
        <v>77</v>
      </c>
      <c r="BJ563" s="4">
        <v>12</v>
      </c>
      <c r="CS563" s="4">
        <v>1</v>
      </c>
      <c r="CV563" s="4">
        <v>2</v>
      </c>
      <c r="CY563" s="4">
        <v>352</v>
      </c>
      <c r="DD563" s="4">
        <v>5</v>
      </c>
      <c r="EI563" s="4">
        <v>86</v>
      </c>
      <c r="FV563" s="4">
        <v>35</v>
      </c>
      <c r="IZ563" s="4">
        <v>840</v>
      </c>
      <c r="JB563" s="4">
        <v>16</v>
      </c>
    </row>
    <row r="564" spans="1:275" hidden="1">
      <c r="A564" s="4">
        <v>26</v>
      </c>
      <c r="B564" s="4" t="s">
        <v>1963</v>
      </c>
      <c r="C564" t="s">
        <v>1964</v>
      </c>
      <c r="D564" s="4">
        <v>2</v>
      </c>
      <c r="E564" s="138"/>
      <c r="F564" s="2">
        <f t="shared" si="21"/>
        <v>1189</v>
      </c>
      <c r="G564" s="137">
        <f t="shared" si="22"/>
        <v>1189</v>
      </c>
      <c r="H564" s="3">
        <v>4</v>
      </c>
      <c r="K564" s="4">
        <v>213</v>
      </c>
      <c r="L564" s="4">
        <v>1</v>
      </c>
      <c r="M564" s="4">
        <v>73</v>
      </c>
      <c r="O564" s="4">
        <v>16</v>
      </c>
      <c r="T564" s="4">
        <v>5</v>
      </c>
      <c r="U564" s="4">
        <v>3</v>
      </c>
      <c r="V564" s="4">
        <v>5</v>
      </c>
      <c r="AL564" s="4">
        <v>1</v>
      </c>
      <c r="BG564" s="4">
        <v>25</v>
      </c>
      <c r="BJ564" s="4">
        <v>73</v>
      </c>
      <c r="BL564" s="4">
        <v>18</v>
      </c>
      <c r="BM564" s="4">
        <v>12</v>
      </c>
      <c r="BN564" s="4">
        <v>23</v>
      </c>
      <c r="BO564" s="4">
        <v>12</v>
      </c>
      <c r="BR564" s="4">
        <v>6</v>
      </c>
      <c r="BS564" s="4">
        <v>15</v>
      </c>
      <c r="BT564" s="4">
        <v>10</v>
      </c>
      <c r="CG564" s="4">
        <v>1</v>
      </c>
      <c r="CS564" s="4">
        <v>9</v>
      </c>
      <c r="CT564" s="4">
        <v>23</v>
      </c>
      <c r="CV564" s="4">
        <v>62</v>
      </c>
      <c r="CX564" s="4">
        <v>8</v>
      </c>
      <c r="CY564" s="4">
        <v>7</v>
      </c>
      <c r="CZ564" s="4">
        <v>3</v>
      </c>
      <c r="DA564" s="4">
        <v>14</v>
      </c>
      <c r="DB564" s="4">
        <v>2</v>
      </c>
      <c r="DD564" s="4">
        <v>2</v>
      </c>
      <c r="DE564" s="4">
        <v>2</v>
      </c>
      <c r="DF564" s="4">
        <v>4</v>
      </c>
      <c r="EI564" s="4">
        <v>2</v>
      </c>
      <c r="EJ564" s="4">
        <v>31</v>
      </c>
      <c r="EK564" s="4">
        <v>4</v>
      </c>
      <c r="EL564" s="4">
        <v>18</v>
      </c>
      <c r="EM564" s="4">
        <v>6</v>
      </c>
      <c r="EN564" s="4">
        <v>8</v>
      </c>
      <c r="EO564" s="4">
        <v>13</v>
      </c>
      <c r="EP564" s="4">
        <v>8</v>
      </c>
      <c r="EQ564" s="4">
        <v>1</v>
      </c>
      <c r="EV564" s="4">
        <v>1</v>
      </c>
      <c r="FR564" s="4">
        <v>46</v>
      </c>
      <c r="FT564" s="4">
        <v>1</v>
      </c>
      <c r="FU564" s="4">
        <v>22</v>
      </c>
      <c r="FV564" s="4">
        <v>8</v>
      </c>
      <c r="FW564" s="4">
        <v>6</v>
      </c>
      <c r="FX564" s="4">
        <v>4</v>
      </c>
      <c r="FY564" s="4">
        <v>7</v>
      </c>
      <c r="FZ564" s="4">
        <v>6</v>
      </c>
      <c r="GA564" s="4">
        <v>3</v>
      </c>
      <c r="GB564" s="4">
        <v>8</v>
      </c>
      <c r="GN564" s="4">
        <v>1</v>
      </c>
      <c r="GO564" s="4">
        <v>1</v>
      </c>
      <c r="GR564" s="4">
        <v>1</v>
      </c>
      <c r="HA564" s="4">
        <v>18</v>
      </c>
      <c r="HB564" s="4">
        <v>13</v>
      </c>
      <c r="HC564" s="4">
        <v>18</v>
      </c>
      <c r="HD564" s="4">
        <v>29</v>
      </c>
      <c r="HE564" s="4">
        <v>4</v>
      </c>
      <c r="HG564" s="4">
        <v>3</v>
      </c>
      <c r="HH564" s="4">
        <v>4</v>
      </c>
      <c r="IC564" s="4">
        <v>38</v>
      </c>
      <c r="ID564" s="4">
        <v>12</v>
      </c>
      <c r="IE564" s="4">
        <v>7</v>
      </c>
      <c r="IF564" s="4">
        <v>24</v>
      </c>
      <c r="IG564" s="4">
        <v>28</v>
      </c>
      <c r="IT564" s="4">
        <v>1</v>
      </c>
      <c r="IZ564" s="4">
        <v>30</v>
      </c>
      <c r="JB564" s="4">
        <v>18</v>
      </c>
      <c r="JC564" s="4">
        <v>18</v>
      </c>
      <c r="JD564" s="4">
        <v>10</v>
      </c>
      <c r="JE564" s="4">
        <v>27</v>
      </c>
      <c r="JF564" s="4">
        <v>10</v>
      </c>
      <c r="JG564" s="4">
        <v>18</v>
      </c>
      <c r="JO564" s="4">
        <v>1</v>
      </c>
    </row>
    <row r="565" spans="1:275" hidden="1">
      <c r="A565" s="4">
        <v>26</v>
      </c>
      <c r="B565" s="4" t="s">
        <v>1965</v>
      </c>
      <c r="C565" t="s">
        <v>1966</v>
      </c>
      <c r="D565" s="4">
        <v>2</v>
      </c>
      <c r="E565" s="138"/>
      <c r="F565" s="2">
        <f t="shared" si="21"/>
        <v>10374</v>
      </c>
      <c r="G565" s="137">
        <f t="shared" si="22"/>
        <v>10374</v>
      </c>
      <c r="H565" s="3">
        <v>92</v>
      </c>
      <c r="K565" s="4">
        <v>165</v>
      </c>
      <c r="L565" s="4">
        <v>1</v>
      </c>
      <c r="M565" s="4">
        <v>447</v>
      </c>
      <c r="O565" s="4">
        <v>30</v>
      </c>
      <c r="T565" s="4">
        <v>101</v>
      </c>
      <c r="U565" s="4">
        <v>70</v>
      </c>
      <c r="V565" s="4">
        <v>62</v>
      </c>
      <c r="AL565" s="4">
        <v>3</v>
      </c>
      <c r="BG565" s="4">
        <v>165</v>
      </c>
      <c r="BJ565" s="4">
        <v>121</v>
      </c>
      <c r="BL565" s="4">
        <v>141</v>
      </c>
      <c r="BM565" s="4">
        <v>82</v>
      </c>
      <c r="BN565" s="4">
        <v>101</v>
      </c>
      <c r="BO565" s="4">
        <v>74</v>
      </c>
      <c r="BP565" s="4">
        <v>22</v>
      </c>
      <c r="BR565" s="4">
        <v>110</v>
      </c>
      <c r="BS565" s="4">
        <v>70</v>
      </c>
      <c r="BT565" s="4">
        <v>68</v>
      </c>
      <c r="CS565" s="4">
        <v>216</v>
      </c>
      <c r="CT565" s="4">
        <v>215</v>
      </c>
      <c r="CV565" s="4">
        <v>771</v>
      </c>
      <c r="CX565" s="4">
        <v>163</v>
      </c>
      <c r="CY565" s="4">
        <v>106</v>
      </c>
      <c r="CZ565" s="4">
        <v>59</v>
      </c>
      <c r="DA565" s="4">
        <v>211</v>
      </c>
      <c r="DB565" s="4">
        <v>50</v>
      </c>
      <c r="DC565" s="4">
        <v>83</v>
      </c>
      <c r="DD565" s="4">
        <v>36</v>
      </c>
      <c r="DE565" s="4">
        <v>35</v>
      </c>
      <c r="DF565" s="4">
        <v>164</v>
      </c>
      <c r="DW565" s="4">
        <v>5</v>
      </c>
      <c r="DZ565" s="4">
        <v>2</v>
      </c>
      <c r="ED565" s="4">
        <v>5</v>
      </c>
      <c r="EI565" s="4">
        <v>137</v>
      </c>
      <c r="EJ565" s="4">
        <v>125</v>
      </c>
      <c r="EK565" s="4">
        <v>1</v>
      </c>
      <c r="EL565" s="4">
        <v>332</v>
      </c>
      <c r="EM565" s="4">
        <v>141</v>
      </c>
      <c r="EN565" s="4">
        <v>148</v>
      </c>
      <c r="EO565" s="4">
        <v>99</v>
      </c>
      <c r="EP565" s="4">
        <v>92</v>
      </c>
      <c r="EQ565" s="4">
        <v>71</v>
      </c>
      <c r="FR565" s="4">
        <v>419</v>
      </c>
      <c r="FT565" s="4">
        <v>233</v>
      </c>
      <c r="FU565" s="4">
        <v>321</v>
      </c>
      <c r="FV565" s="4">
        <v>154</v>
      </c>
      <c r="FW565" s="4">
        <v>78</v>
      </c>
      <c r="FX565" s="4">
        <v>114</v>
      </c>
      <c r="FY565" s="4">
        <v>110</v>
      </c>
      <c r="FZ565" s="4">
        <v>98</v>
      </c>
      <c r="GA565" s="4">
        <v>129</v>
      </c>
      <c r="GB565" s="4">
        <v>163</v>
      </c>
      <c r="GR565" s="4">
        <v>3</v>
      </c>
      <c r="HA565" s="4">
        <v>297</v>
      </c>
      <c r="HB565" s="4">
        <v>242</v>
      </c>
      <c r="HC565" s="4">
        <v>253</v>
      </c>
      <c r="HD565" s="4">
        <v>261</v>
      </c>
      <c r="HE565" s="4">
        <v>103</v>
      </c>
      <c r="HG565" s="4">
        <v>145</v>
      </c>
      <c r="HH565" s="4">
        <v>3</v>
      </c>
      <c r="HJ565" s="4">
        <v>100</v>
      </c>
      <c r="IC565" s="4">
        <v>249</v>
      </c>
      <c r="ID565" s="4">
        <v>125</v>
      </c>
      <c r="IE565" s="4">
        <v>92</v>
      </c>
      <c r="IF565" s="4">
        <v>228</v>
      </c>
      <c r="IG565" s="4">
        <v>75</v>
      </c>
      <c r="IZ565" s="4">
        <v>266</v>
      </c>
      <c r="JB565" s="4">
        <v>163</v>
      </c>
      <c r="JC565" s="4">
        <v>150</v>
      </c>
      <c r="JD565" s="4">
        <v>115</v>
      </c>
      <c r="JE565" s="4">
        <v>250</v>
      </c>
      <c r="JF565" s="4">
        <v>119</v>
      </c>
      <c r="JG565" s="4">
        <v>123</v>
      </c>
      <c r="JM565" s="4">
        <v>1</v>
      </c>
    </row>
    <row r="566" spans="1:275" hidden="1">
      <c r="A566" s="4">
        <v>26</v>
      </c>
      <c r="B566" s="4" t="s">
        <v>1967</v>
      </c>
      <c r="C566" t="s">
        <v>1968</v>
      </c>
      <c r="D566" s="4">
        <v>2</v>
      </c>
      <c r="E566" s="138"/>
      <c r="F566" s="2">
        <f t="shared" si="21"/>
        <v>501</v>
      </c>
      <c r="G566" s="137">
        <f t="shared" si="22"/>
        <v>501</v>
      </c>
      <c r="H566" s="3">
        <v>4</v>
      </c>
      <c r="K566" s="4">
        <v>107</v>
      </c>
      <c r="M566" s="4">
        <v>25</v>
      </c>
      <c r="O566" s="4">
        <v>2</v>
      </c>
      <c r="T566" s="4">
        <v>5</v>
      </c>
      <c r="U566" s="4">
        <v>1</v>
      </c>
      <c r="V566" s="4">
        <v>2</v>
      </c>
      <c r="BG566" s="4">
        <v>4</v>
      </c>
      <c r="BJ566" s="4">
        <v>96</v>
      </c>
      <c r="BL566" s="4">
        <v>3</v>
      </c>
      <c r="BM566" s="4">
        <v>2</v>
      </c>
      <c r="BN566" s="4">
        <v>4</v>
      </c>
      <c r="BO566" s="4">
        <v>7</v>
      </c>
      <c r="BR566" s="4">
        <v>3</v>
      </c>
      <c r="BS566" s="4">
        <v>9</v>
      </c>
      <c r="BT566" s="4">
        <v>1</v>
      </c>
      <c r="CG566" s="4">
        <v>1</v>
      </c>
      <c r="CS566" s="4">
        <v>2</v>
      </c>
      <c r="CU566" s="4">
        <v>1</v>
      </c>
      <c r="CV566" s="4">
        <v>22</v>
      </c>
      <c r="CX566" s="4">
        <v>2</v>
      </c>
      <c r="CY566" s="4">
        <v>4</v>
      </c>
      <c r="DA566" s="4">
        <v>4</v>
      </c>
      <c r="DB566" s="4">
        <v>1</v>
      </c>
      <c r="DC566" s="4">
        <v>1</v>
      </c>
      <c r="DD566" s="4">
        <v>2</v>
      </c>
      <c r="DE566" s="4">
        <v>3</v>
      </c>
      <c r="DF566" s="4">
        <v>1</v>
      </c>
      <c r="DR566" s="4">
        <v>1</v>
      </c>
      <c r="DZ566" s="4">
        <v>1</v>
      </c>
      <c r="EB566" s="4">
        <v>1</v>
      </c>
      <c r="EJ566" s="4">
        <v>6</v>
      </c>
      <c r="EL566" s="4">
        <v>8</v>
      </c>
      <c r="EM566" s="4">
        <v>2</v>
      </c>
      <c r="EO566" s="4">
        <v>2</v>
      </c>
      <c r="FR566" s="4">
        <v>14</v>
      </c>
      <c r="FT566" s="4">
        <v>7</v>
      </c>
      <c r="FU566" s="4">
        <v>11</v>
      </c>
      <c r="FV566" s="4">
        <v>4</v>
      </c>
      <c r="FW566" s="4">
        <v>4</v>
      </c>
      <c r="FX566" s="4">
        <v>2</v>
      </c>
      <c r="FY566" s="4">
        <v>9</v>
      </c>
      <c r="FZ566" s="4">
        <v>2</v>
      </c>
      <c r="GA566" s="4">
        <v>3</v>
      </c>
      <c r="GB566" s="4">
        <v>4</v>
      </c>
      <c r="HA566" s="4">
        <v>10</v>
      </c>
      <c r="HB566" s="4">
        <v>2</v>
      </c>
      <c r="HC566" s="4">
        <v>1</v>
      </c>
      <c r="HD566" s="4">
        <v>6</v>
      </c>
      <c r="HE566" s="4">
        <v>2</v>
      </c>
      <c r="HG566" s="4">
        <v>5</v>
      </c>
      <c r="HH566" s="4">
        <v>2</v>
      </c>
      <c r="HJ566" s="4">
        <v>6</v>
      </c>
      <c r="IC566" s="4">
        <v>2</v>
      </c>
      <c r="ID566" s="4">
        <v>1</v>
      </c>
      <c r="IE566" s="4">
        <v>1</v>
      </c>
      <c r="IF566" s="4">
        <v>12</v>
      </c>
      <c r="IG566" s="4">
        <v>11</v>
      </c>
      <c r="IZ566" s="4">
        <v>8</v>
      </c>
      <c r="JB566" s="4">
        <v>7</v>
      </c>
      <c r="JC566" s="4">
        <v>4</v>
      </c>
      <c r="JD566" s="4">
        <v>2</v>
      </c>
      <c r="JE566" s="4">
        <v>12</v>
      </c>
      <c r="JF566" s="4">
        <v>6</v>
      </c>
      <c r="JG566" s="4">
        <v>1</v>
      </c>
    </row>
    <row r="567" spans="1:275" hidden="1">
      <c r="A567" s="4">
        <v>26</v>
      </c>
      <c r="B567" s="4" t="s">
        <v>1969</v>
      </c>
      <c r="C567" t="s">
        <v>1970</v>
      </c>
      <c r="D567" s="4">
        <v>2</v>
      </c>
      <c r="E567" s="138"/>
      <c r="F567" s="2">
        <f t="shared" si="21"/>
        <v>4398</v>
      </c>
      <c r="G567" s="137">
        <f t="shared" si="22"/>
        <v>4398</v>
      </c>
      <c r="H567" s="3">
        <v>2</v>
      </c>
      <c r="K567" s="4">
        <v>4</v>
      </c>
      <c r="M567" s="4">
        <v>135</v>
      </c>
      <c r="O567" s="4">
        <v>8</v>
      </c>
      <c r="T567" s="4">
        <v>36</v>
      </c>
      <c r="U567" s="4">
        <v>34</v>
      </c>
      <c r="V567" s="4">
        <v>45</v>
      </c>
      <c r="AL567" s="4">
        <v>4</v>
      </c>
      <c r="BG567" s="4">
        <v>148</v>
      </c>
      <c r="BJ567" s="4">
        <v>19</v>
      </c>
      <c r="BL567" s="4">
        <v>34</v>
      </c>
      <c r="BM567" s="4">
        <v>74</v>
      </c>
      <c r="BN567" s="4">
        <v>39</v>
      </c>
      <c r="BO567" s="4">
        <v>22</v>
      </c>
      <c r="BP567" s="4">
        <v>127</v>
      </c>
      <c r="BR567" s="4">
        <v>87</v>
      </c>
      <c r="BS567" s="4">
        <v>48</v>
      </c>
      <c r="BT567" s="4">
        <v>72</v>
      </c>
      <c r="CG567" s="4">
        <v>4</v>
      </c>
      <c r="CS567" s="4">
        <v>1</v>
      </c>
      <c r="CT567" s="4">
        <v>62</v>
      </c>
      <c r="CV567" s="4">
        <v>22</v>
      </c>
      <c r="CW567" s="4">
        <v>3</v>
      </c>
      <c r="CX567" s="4">
        <v>66</v>
      </c>
      <c r="CY567" s="4">
        <v>15</v>
      </c>
      <c r="CZ567" s="4">
        <v>4</v>
      </c>
      <c r="DA567" s="4">
        <v>63</v>
      </c>
      <c r="DB567" s="4">
        <v>81</v>
      </c>
      <c r="DC567" s="4">
        <v>58</v>
      </c>
      <c r="DD567" s="4">
        <v>14</v>
      </c>
      <c r="DE567" s="4">
        <v>75</v>
      </c>
      <c r="DF567" s="4">
        <v>220</v>
      </c>
      <c r="DR567" s="4">
        <v>48</v>
      </c>
      <c r="DW567" s="4">
        <v>25</v>
      </c>
      <c r="DZ567" s="4">
        <v>13</v>
      </c>
      <c r="EJ567" s="4">
        <v>58</v>
      </c>
      <c r="EK567" s="4">
        <v>21</v>
      </c>
      <c r="EL567" s="4">
        <v>358</v>
      </c>
      <c r="EM567" s="4">
        <v>59</v>
      </c>
      <c r="EN567" s="4">
        <v>23</v>
      </c>
      <c r="EO567" s="4">
        <v>122</v>
      </c>
      <c r="EP567" s="4">
        <v>127</v>
      </c>
      <c r="EQ567" s="4">
        <v>130</v>
      </c>
      <c r="FR567" s="4">
        <v>62</v>
      </c>
      <c r="FT567" s="4">
        <v>56</v>
      </c>
      <c r="FU567" s="4">
        <v>48</v>
      </c>
      <c r="FV567" s="4">
        <v>11</v>
      </c>
      <c r="FW567" s="4">
        <v>24</v>
      </c>
      <c r="FX567" s="4">
        <v>148</v>
      </c>
      <c r="FY567" s="4">
        <v>74</v>
      </c>
      <c r="FZ567" s="4">
        <v>123</v>
      </c>
      <c r="GA567" s="4">
        <v>133</v>
      </c>
      <c r="GB567" s="4">
        <v>38</v>
      </c>
      <c r="GR567" s="4">
        <v>3</v>
      </c>
      <c r="HA567" s="4">
        <v>43</v>
      </c>
      <c r="HB567" s="4">
        <v>100</v>
      </c>
      <c r="HC567" s="4">
        <v>74</v>
      </c>
      <c r="HD567" s="4">
        <v>33</v>
      </c>
      <c r="HE567" s="4">
        <v>42</v>
      </c>
      <c r="HG567" s="4">
        <v>53</v>
      </c>
      <c r="HH567" s="4">
        <v>6</v>
      </c>
      <c r="HI567" s="4">
        <v>1</v>
      </c>
      <c r="HJ567" s="4">
        <v>29</v>
      </c>
      <c r="IC567" s="4">
        <v>50</v>
      </c>
      <c r="ID567" s="4">
        <v>17</v>
      </c>
      <c r="IE567" s="4">
        <v>58</v>
      </c>
      <c r="IF567" s="4">
        <v>64</v>
      </c>
      <c r="IG567" s="4">
        <v>29</v>
      </c>
      <c r="IZ567" s="4">
        <v>91</v>
      </c>
      <c r="JB567" s="4">
        <v>61</v>
      </c>
      <c r="JC567" s="4">
        <v>54</v>
      </c>
      <c r="JD567" s="4">
        <v>41</v>
      </c>
      <c r="JE567" s="4">
        <v>151</v>
      </c>
      <c r="JF567" s="4">
        <v>17</v>
      </c>
      <c r="JG567" s="4">
        <v>47</v>
      </c>
      <c r="JM567" s="4">
        <v>7</v>
      </c>
    </row>
    <row r="568" spans="1:275" hidden="1">
      <c r="A568" s="4">
        <v>26</v>
      </c>
      <c r="B568" s="4" t="s">
        <v>1971</v>
      </c>
      <c r="C568" t="s">
        <v>1972</v>
      </c>
      <c r="D568" s="4">
        <v>2</v>
      </c>
      <c r="E568" s="138"/>
      <c r="F568" s="2">
        <f t="shared" si="21"/>
        <v>15285</v>
      </c>
      <c r="G568" s="137">
        <f t="shared" si="22"/>
        <v>15285</v>
      </c>
      <c r="H568" s="3">
        <v>27</v>
      </c>
      <c r="I568" s="4">
        <v>1</v>
      </c>
      <c r="K568" s="4">
        <v>159</v>
      </c>
      <c r="L568" s="4">
        <v>1</v>
      </c>
      <c r="M568" s="4">
        <v>832</v>
      </c>
      <c r="O568" s="4">
        <v>120</v>
      </c>
      <c r="T568" s="4">
        <v>98</v>
      </c>
      <c r="U568" s="4">
        <v>66</v>
      </c>
      <c r="V568" s="4">
        <v>122</v>
      </c>
      <c r="AL568" s="4">
        <v>23</v>
      </c>
      <c r="BG568" s="4">
        <v>344</v>
      </c>
      <c r="BJ568" s="4">
        <v>104</v>
      </c>
      <c r="BL568" s="4">
        <v>311</v>
      </c>
      <c r="BM568" s="4">
        <v>244</v>
      </c>
      <c r="BN568" s="4">
        <v>245</v>
      </c>
      <c r="BO568" s="4">
        <v>265</v>
      </c>
      <c r="BP568" s="4">
        <v>74</v>
      </c>
      <c r="BR568" s="4">
        <v>86</v>
      </c>
      <c r="BS568" s="4">
        <v>343</v>
      </c>
      <c r="BT568" s="4">
        <v>101</v>
      </c>
      <c r="BW568" s="4">
        <v>3</v>
      </c>
      <c r="CG568" s="4">
        <v>2</v>
      </c>
      <c r="CS568" s="4">
        <v>16</v>
      </c>
      <c r="CT568" s="4">
        <v>485</v>
      </c>
      <c r="CV568" s="4">
        <v>259</v>
      </c>
      <c r="CW568" s="4">
        <v>3</v>
      </c>
      <c r="CX568" s="4">
        <v>308</v>
      </c>
      <c r="CY568" s="4">
        <v>125</v>
      </c>
      <c r="CZ568" s="4">
        <v>155</v>
      </c>
      <c r="DA568" s="4">
        <v>313</v>
      </c>
      <c r="DB568" s="4">
        <v>156</v>
      </c>
      <c r="DC568" s="4">
        <v>155</v>
      </c>
      <c r="DD568" s="4">
        <v>60</v>
      </c>
      <c r="DE568" s="4">
        <v>131</v>
      </c>
      <c r="DF568" s="4">
        <v>93</v>
      </c>
      <c r="DR568" s="4">
        <v>93</v>
      </c>
      <c r="DW568" s="4">
        <v>2</v>
      </c>
      <c r="DZ568" s="4">
        <v>7</v>
      </c>
      <c r="EB568" s="4">
        <v>1</v>
      </c>
      <c r="ED568" s="4">
        <v>2</v>
      </c>
      <c r="EI568" s="4">
        <v>7</v>
      </c>
      <c r="EJ568" s="4">
        <v>229</v>
      </c>
      <c r="EK568" s="4">
        <v>26</v>
      </c>
      <c r="EL568" s="4">
        <v>485</v>
      </c>
      <c r="EM568" s="4">
        <v>301</v>
      </c>
      <c r="EN568" s="4">
        <v>203</v>
      </c>
      <c r="EO568" s="4">
        <v>222</v>
      </c>
      <c r="EP568" s="4">
        <v>178</v>
      </c>
      <c r="EQ568" s="4">
        <v>136</v>
      </c>
      <c r="EV568" s="4">
        <v>24</v>
      </c>
      <c r="EZ568" s="4">
        <v>7</v>
      </c>
      <c r="FL568" s="4">
        <v>5</v>
      </c>
      <c r="FO568" s="129">
        <v>1</v>
      </c>
      <c r="FR568" s="4">
        <v>408</v>
      </c>
      <c r="FT568" s="4">
        <v>231</v>
      </c>
      <c r="FU568" s="4">
        <v>365</v>
      </c>
      <c r="FV568" s="4">
        <v>244</v>
      </c>
      <c r="FW568" s="4">
        <v>154</v>
      </c>
      <c r="FX568" s="4">
        <v>191</v>
      </c>
      <c r="FY568" s="4">
        <v>118</v>
      </c>
      <c r="FZ568" s="4">
        <v>205</v>
      </c>
      <c r="GA568" s="4">
        <v>306</v>
      </c>
      <c r="GB568" s="4">
        <v>355</v>
      </c>
      <c r="GK568" s="4">
        <v>10</v>
      </c>
      <c r="GN568" s="4">
        <v>8</v>
      </c>
      <c r="GR568" s="4">
        <v>17</v>
      </c>
      <c r="HA568" s="4">
        <v>262</v>
      </c>
      <c r="HB568" s="4">
        <v>324</v>
      </c>
      <c r="HC568" s="4">
        <v>307</v>
      </c>
      <c r="HD568" s="4">
        <v>646</v>
      </c>
      <c r="HE568" s="4">
        <v>141</v>
      </c>
      <c r="HF568" s="4">
        <v>6</v>
      </c>
      <c r="HG568" s="4">
        <v>201</v>
      </c>
      <c r="HH568" s="4">
        <v>6</v>
      </c>
      <c r="HJ568" s="4">
        <v>124</v>
      </c>
      <c r="HP568" s="4">
        <v>5</v>
      </c>
      <c r="IC568" s="4">
        <v>369</v>
      </c>
      <c r="ID568" s="4">
        <v>158</v>
      </c>
      <c r="IE568" s="4">
        <v>250</v>
      </c>
      <c r="IF568" s="4">
        <v>409</v>
      </c>
      <c r="IG568" s="4">
        <v>227</v>
      </c>
      <c r="IT568" s="4">
        <v>4</v>
      </c>
      <c r="IV568" s="4">
        <v>5</v>
      </c>
      <c r="IY568" s="129">
        <v>1</v>
      </c>
      <c r="IZ568" s="4">
        <v>72</v>
      </c>
      <c r="JB568" s="4">
        <v>239</v>
      </c>
      <c r="JC568" s="4">
        <v>139</v>
      </c>
      <c r="JD568" s="4">
        <v>144</v>
      </c>
      <c r="JE568" s="4">
        <v>408</v>
      </c>
      <c r="JF568" s="4">
        <v>321</v>
      </c>
      <c r="JG568" s="4">
        <v>128</v>
      </c>
      <c r="JM568" s="4">
        <v>17</v>
      </c>
      <c r="JO568" s="4">
        <v>1</v>
      </c>
    </row>
    <row r="569" spans="1:275" hidden="1">
      <c r="A569" s="4">
        <v>26</v>
      </c>
      <c r="B569" s="4" t="s">
        <v>1973</v>
      </c>
      <c r="C569" t="s">
        <v>1974</v>
      </c>
      <c r="D569" s="4">
        <v>2</v>
      </c>
      <c r="E569" s="138"/>
      <c r="F569" s="2">
        <f t="shared" si="21"/>
        <v>1789</v>
      </c>
      <c r="G569" s="137">
        <f t="shared" si="22"/>
        <v>1789</v>
      </c>
      <c r="H569" s="3">
        <v>21</v>
      </c>
      <c r="K569" s="4">
        <v>4</v>
      </c>
      <c r="M569" s="4">
        <v>84</v>
      </c>
      <c r="O569" s="4">
        <v>7</v>
      </c>
      <c r="T569" s="4">
        <v>9</v>
      </c>
      <c r="U569" s="4">
        <v>14</v>
      </c>
      <c r="V569" s="4">
        <v>40</v>
      </c>
      <c r="BG569" s="4">
        <v>42</v>
      </c>
      <c r="BJ569" s="4">
        <v>7</v>
      </c>
      <c r="BL569" s="4">
        <v>27</v>
      </c>
      <c r="BM569" s="4">
        <v>14</v>
      </c>
      <c r="BN569" s="4">
        <v>15</v>
      </c>
      <c r="BO569" s="4">
        <v>65</v>
      </c>
      <c r="BP569" s="4">
        <v>5</v>
      </c>
      <c r="BR569" s="4">
        <v>3</v>
      </c>
      <c r="BS569" s="4">
        <v>17</v>
      </c>
      <c r="BT569" s="4">
        <v>74</v>
      </c>
      <c r="CS569" s="4">
        <v>2</v>
      </c>
      <c r="CT569" s="4">
        <v>17</v>
      </c>
      <c r="CV569" s="4">
        <v>4</v>
      </c>
      <c r="CX569" s="4">
        <v>10</v>
      </c>
      <c r="CY569" s="4">
        <v>33</v>
      </c>
      <c r="CZ569" s="4">
        <v>47</v>
      </c>
      <c r="DA569" s="4">
        <v>36</v>
      </c>
      <c r="DB569" s="4">
        <v>6</v>
      </c>
      <c r="DC569" s="4">
        <v>16</v>
      </c>
      <c r="DD569" s="4">
        <v>7</v>
      </c>
      <c r="DE569" s="4">
        <v>23</v>
      </c>
      <c r="DF569" s="4">
        <v>3</v>
      </c>
      <c r="EI569" s="4">
        <v>1</v>
      </c>
      <c r="EJ569" s="4">
        <v>15</v>
      </c>
      <c r="EL569" s="4">
        <v>50</v>
      </c>
      <c r="EM569" s="4">
        <v>28</v>
      </c>
      <c r="EN569" s="4">
        <v>33</v>
      </c>
      <c r="EO569" s="4">
        <v>13</v>
      </c>
      <c r="EP569" s="4">
        <v>4</v>
      </c>
      <c r="EQ569" s="4">
        <v>12</v>
      </c>
      <c r="FR569" s="4">
        <v>6</v>
      </c>
      <c r="FT569" s="4">
        <v>55</v>
      </c>
      <c r="FU569" s="4">
        <v>131</v>
      </c>
      <c r="FV569" s="4">
        <v>15</v>
      </c>
      <c r="FW569" s="4">
        <v>18</v>
      </c>
      <c r="FX569" s="4">
        <v>31</v>
      </c>
      <c r="FY569" s="4">
        <v>49</v>
      </c>
      <c r="FZ569" s="4">
        <v>187</v>
      </c>
      <c r="GA569" s="4">
        <v>21</v>
      </c>
      <c r="GB569" s="4">
        <v>11</v>
      </c>
      <c r="HA569" s="4">
        <v>10</v>
      </c>
      <c r="HB569" s="4">
        <v>15</v>
      </c>
      <c r="HC569" s="4">
        <v>66</v>
      </c>
      <c r="HD569" s="4">
        <v>26</v>
      </c>
      <c r="HE569" s="4">
        <v>11</v>
      </c>
      <c r="HG569" s="4">
        <v>16</v>
      </c>
      <c r="HH569" s="4">
        <v>7</v>
      </c>
      <c r="HJ569" s="4">
        <v>5</v>
      </c>
      <c r="IC569" s="4">
        <v>43</v>
      </c>
      <c r="ID569" s="4">
        <v>15</v>
      </c>
      <c r="IE569" s="4">
        <v>14</v>
      </c>
      <c r="IF569" s="4">
        <v>14</v>
      </c>
      <c r="IG569" s="4">
        <v>12</v>
      </c>
      <c r="IZ569" s="4">
        <v>23</v>
      </c>
      <c r="JB569" s="4">
        <v>5</v>
      </c>
      <c r="JC569" s="4">
        <v>28</v>
      </c>
      <c r="JD569" s="4">
        <v>53</v>
      </c>
      <c r="JE569" s="4">
        <v>79</v>
      </c>
      <c r="JF569" s="4">
        <v>4</v>
      </c>
      <c r="JG569" s="4">
        <v>11</v>
      </c>
    </row>
    <row r="570" spans="1:275" hidden="1">
      <c r="A570" s="4">
        <v>26</v>
      </c>
      <c r="B570" s="4" t="s">
        <v>1975</v>
      </c>
      <c r="C570" t="s">
        <v>1976</v>
      </c>
      <c r="D570" s="4">
        <v>2</v>
      </c>
      <c r="E570" s="138"/>
      <c r="F570" s="2">
        <f t="shared" si="21"/>
        <v>1254</v>
      </c>
      <c r="G570" s="137">
        <f t="shared" si="22"/>
        <v>1254</v>
      </c>
      <c r="H570" s="3">
        <v>3</v>
      </c>
      <c r="K570" s="4">
        <v>37</v>
      </c>
      <c r="M570" s="4">
        <v>35</v>
      </c>
      <c r="O570" s="4">
        <v>2</v>
      </c>
      <c r="T570" s="4">
        <v>3</v>
      </c>
      <c r="U570" s="4">
        <v>6</v>
      </c>
      <c r="V570" s="4">
        <v>27</v>
      </c>
      <c r="AL570" s="4">
        <v>2</v>
      </c>
      <c r="BG570" s="4">
        <v>41</v>
      </c>
      <c r="BI570" s="4">
        <v>1</v>
      </c>
      <c r="BJ570" s="4">
        <v>63</v>
      </c>
      <c r="BL570" s="4">
        <v>15</v>
      </c>
      <c r="BM570" s="4">
        <v>16</v>
      </c>
      <c r="BN570" s="4">
        <v>41</v>
      </c>
      <c r="BO570" s="4">
        <v>39</v>
      </c>
      <c r="BP570" s="4">
        <v>5</v>
      </c>
      <c r="BR570" s="4">
        <v>16</v>
      </c>
      <c r="BS570" s="4">
        <v>25</v>
      </c>
      <c r="BT570" s="4">
        <v>49</v>
      </c>
      <c r="CS570" s="4">
        <v>7</v>
      </c>
      <c r="CT570" s="4">
        <v>5</v>
      </c>
      <c r="CV570" s="4">
        <v>21</v>
      </c>
      <c r="CW570" s="4">
        <v>1</v>
      </c>
      <c r="CY570" s="4">
        <v>12</v>
      </c>
      <c r="CZ570" s="4">
        <v>2</v>
      </c>
      <c r="DA570" s="4">
        <v>22</v>
      </c>
      <c r="DB570" s="4">
        <v>42</v>
      </c>
      <c r="DC570" s="4">
        <v>2</v>
      </c>
      <c r="DD570" s="4">
        <v>5</v>
      </c>
      <c r="DE570" s="4">
        <v>20</v>
      </c>
      <c r="DF570" s="4">
        <v>1</v>
      </c>
      <c r="DR570" s="4">
        <v>29</v>
      </c>
      <c r="DW570" s="4">
        <v>6</v>
      </c>
      <c r="DZ570" s="4">
        <v>11</v>
      </c>
      <c r="ED570" s="4">
        <v>7</v>
      </c>
      <c r="EI570" s="4">
        <v>8</v>
      </c>
      <c r="EJ570" s="4">
        <v>12</v>
      </c>
      <c r="EK570" s="4">
        <v>11</v>
      </c>
      <c r="EL570" s="4">
        <v>46</v>
      </c>
      <c r="EM570" s="4">
        <v>14</v>
      </c>
      <c r="EN570" s="4">
        <v>6</v>
      </c>
      <c r="EO570" s="4">
        <v>19</v>
      </c>
      <c r="EP570" s="4">
        <v>3</v>
      </c>
      <c r="EQ570" s="4">
        <v>5</v>
      </c>
      <c r="FO570" s="129">
        <v>1</v>
      </c>
      <c r="FR570" s="4">
        <v>32</v>
      </c>
      <c r="FT570" s="4">
        <v>11</v>
      </c>
      <c r="FU570" s="4">
        <v>15</v>
      </c>
      <c r="FV570" s="4">
        <v>6</v>
      </c>
      <c r="FW570" s="4">
        <v>6</v>
      </c>
      <c r="FX570" s="4">
        <v>19</v>
      </c>
      <c r="FY570" s="4">
        <v>4</v>
      </c>
      <c r="FZ570" s="4">
        <v>25</v>
      </c>
      <c r="GA570" s="4">
        <v>11</v>
      </c>
      <c r="GB570" s="4">
        <v>7</v>
      </c>
      <c r="GO570" s="4">
        <v>1</v>
      </c>
      <c r="GR570" s="4">
        <v>2</v>
      </c>
      <c r="HA570" s="4">
        <v>37</v>
      </c>
      <c r="HB570" s="4">
        <v>14</v>
      </c>
      <c r="HC570" s="4">
        <v>12</v>
      </c>
      <c r="HD570" s="4">
        <v>26</v>
      </c>
      <c r="HE570" s="4">
        <v>3</v>
      </c>
      <c r="HF570" s="4">
        <v>2</v>
      </c>
      <c r="HG570" s="4">
        <v>11</v>
      </c>
      <c r="HH570" s="4">
        <v>6</v>
      </c>
      <c r="HJ570" s="4">
        <v>21</v>
      </c>
      <c r="IC570" s="4">
        <v>11</v>
      </c>
      <c r="IE570" s="4">
        <v>7</v>
      </c>
      <c r="IF570" s="4">
        <v>25</v>
      </c>
      <c r="IG570" s="4">
        <v>31</v>
      </c>
      <c r="IZ570" s="4">
        <v>16</v>
      </c>
      <c r="JB570" s="4">
        <v>26</v>
      </c>
      <c r="JC570" s="4">
        <v>13</v>
      </c>
      <c r="JD570" s="4">
        <v>4</v>
      </c>
      <c r="JE570" s="4">
        <v>73</v>
      </c>
      <c r="JF570" s="4">
        <v>19</v>
      </c>
      <c r="JG570" s="4">
        <v>14</v>
      </c>
    </row>
    <row r="571" spans="1:275" hidden="1">
      <c r="A571" s="4">
        <v>26</v>
      </c>
      <c r="B571" s="4" t="s">
        <v>1977</v>
      </c>
      <c r="C571" t="s">
        <v>1978</v>
      </c>
      <c r="D571" s="4">
        <v>2</v>
      </c>
      <c r="E571" s="138"/>
      <c r="F571" s="2">
        <f t="shared" si="21"/>
        <v>4124</v>
      </c>
      <c r="G571" s="137">
        <f t="shared" si="22"/>
        <v>4124</v>
      </c>
      <c r="H571" s="3">
        <v>3</v>
      </c>
      <c r="K571" s="4">
        <v>22</v>
      </c>
      <c r="M571" s="4">
        <v>383</v>
      </c>
      <c r="O571" s="4">
        <v>46</v>
      </c>
      <c r="T571" s="4">
        <v>15</v>
      </c>
      <c r="U571" s="4">
        <v>8</v>
      </c>
      <c r="V571" s="4">
        <v>30</v>
      </c>
      <c r="BG571" s="4">
        <v>88</v>
      </c>
      <c r="BJ571" s="4">
        <v>29</v>
      </c>
      <c r="BL571" s="4">
        <v>75</v>
      </c>
      <c r="BM571" s="4">
        <v>52</v>
      </c>
      <c r="BN571" s="4">
        <v>75</v>
      </c>
      <c r="BO571" s="4">
        <v>86</v>
      </c>
      <c r="BP571" s="4">
        <v>2</v>
      </c>
      <c r="BR571" s="4">
        <v>30</v>
      </c>
      <c r="BS571" s="4">
        <v>68</v>
      </c>
      <c r="BT571" s="4">
        <v>38</v>
      </c>
      <c r="CS571" s="4">
        <v>2</v>
      </c>
      <c r="CT571" s="4">
        <v>74</v>
      </c>
      <c r="CV571" s="4">
        <v>17</v>
      </c>
      <c r="CX571" s="4">
        <v>63</v>
      </c>
      <c r="CY571" s="4">
        <v>45</v>
      </c>
      <c r="CZ571" s="4">
        <v>48</v>
      </c>
      <c r="DA571" s="4">
        <v>82</v>
      </c>
      <c r="DB571" s="4">
        <v>5</v>
      </c>
      <c r="DC571" s="4">
        <v>22</v>
      </c>
      <c r="DD571" s="4">
        <v>12</v>
      </c>
      <c r="DE571" s="4">
        <v>23</v>
      </c>
      <c r="DF571" s="4">
        <v>6</v>
      </c>
      <c r="DW571" s="4">
        <v>1</v>
      </c>
      <c r="EI571" s="4">
        <v>10</v>
      </c>
      <c r="EJ571" s="4">
        <v>52</v>
      </c>
      <c r="EK571" s="4">
        <v>2</v>
      </c>
      <c r="EL571" s="4">
        <v>133</v>
      </c>
      <c r="EM571" s="4">
        <v>88</v>
      </c>
      <c r="EN571" s="4">
        <v>68</v>
      </c>
      <c r="EO571" s="4">
        <v>52</v>
      </c>
      <c r="EP571" s="4">
        <v>39</v>
      </c>
      <c r="EQ571" s="4">
        <v>20</v>
      </c>
      <c r="FR571" s="4">
        <v>32</v>
      </c>
      <c r="FT571" s="4">
        <v>79</v>
      </c>
      <c r="FU571" s="4">
        <v>105</v>
      </c>
      <c r="FV571" s="4">
        <v>37</v>
      </c>
      <c r="FW571" s="4">
        <v>18</v>
      </c>
      <c r="FX571" s="4">
        <v>35</v>
      </c>
      <c r="FY571" s="4">
        <v>49</v>
      </c>
      <c r="FZ571" s="4">
        <v>113</v>
      </c>
      <c r="GA571" s="4">
        <v>43</v>
      </c>
      <c r="GB571" s="4">
        <v>53</v>
      </c>
      <c r="HA571" s="4">
        <v>18</v>
      </c>
      <c r="HB571" s="4">
        <v>77</v>
      </c>
      <c r="HC571" s="4">
        <v>166</v>
      </c>
      <c r="HD571" s="4">
        <v>137</v>
      </c>
      <c r="HE571" s="4">
        <v>37</v>
      </c>
      <c r="HG571" s="4">
        <v>58</v>
      </c>
      <c r="HH571" s="4">
        <v>13</v>
      </c>
      <c r="HJ571" s="4">
        <v>35</v>
      </c>
      <c r="IC571" s="4">
        <v>175</v>
      </c>
      <c r="ID571" s="4">
        <v>66</v>
      </c>
      <c r="IE571" s="4">
        <v>42</v>
      </c>
      <c r="IF571" s="4">
        <v>123</v>
      </c>
      <c r="IG571" s="4">
        <v>144</v>
      </c>
      <c r="IZ571" s="4">
        <v>60</v>
      </c>
      <c r="JB571" s="4">
        <v>20</v>
      </c>
      <c r="JC571" s="4">
        <v>101</v>
      </c>
      <c r="JD571" s="4">
        <v>83</v>
      </c>
      <c r="JE571" s="4">
        <v>149</v>
      </c>
      <c r="JF571" s="4">
        <v>83</v>
      </c>
      <c r="JG571" s="4">
        <v>55</v>
      </c>
      <c r="JM571" s="4">
        <v>4</v>
      </c>
    </row>
    <row r="572" spans="1:275" hidden="1">
      <c r="A572" s="4">
        <v>26</v>
      </c>
      <c r="B572" s="4" t="s">
        <v>1979</v>
      </c>
      <c r="C572" t="s">
        <v>1980</v>
      </c>
      <c r="D572" s="4">
        <v>2</v>
      </c>
      <c r="E572" s="138"/>
      <c r="F572" s="2">
        <f t="shared" si="21"/>
        <v>1800</v>
      </c>
      <c r="G572" s="137">
        <f t="shared" si="22"/>
        <v>1800</v>
      </c>
      <c r="I572" s="4">
        <v>1</v>
      </c>
      <c r="K572" s="4">
        <v>1</v>
      </c>
      <c r="L572" s="4">
        <v>1</v>
      </c>
      <c r="M572" s="4">
        <v>112</v>
      </c>
      <c r="N572" s="4">
        <v>7</v>
      </c>
      <c r="O572" s="4">
        <v>30</v>
      </c>
      <c r="T572" s="4">
        <v>8</v>
      </c>
      <c r="U572" s="4">
        <v>4</v>
      </c>
      <c r="V572" s="4">
        <v>3</v>
      </c>
      <c r="BG572" s="4">
        <v>55</v>
      </c>
      <c r="BI572" s="4">
        <v>1</v>
      </c>
      <c r="BJ572" s="4">
        <v>1</v>
      </c>
      <c r="BL572" s="4">
        <v>18</v>
      </c>
      <c r="BM572" s="4">
        <v>3</v>
      </c>
      <c r="BN572" s="4">
        <v>65</v>
      </c>
      <c r="BO572" s="4">
        <v>31</v>
      </c>
      <c r="BP572" s="4">
        <v>4</v>
      </c>
      <c r="BR572" s="4">
        <v>1</v>
      </c>
      <c r="BS572" s="4">
        <v>21</v>
      </c>
      <c r="BT572" s="4">
        <v>14</v>
      </c>
      <c r="CT572" s="4">
        <v>74</v>
      </c>
      <c r="CV572" s="4">
        <v>12</v>
      </c>
      <c r="CW572" s="4">
        <v>1</v>
      </c>
      <c r="CX572" s="4">
        <v>38</v>
      </c>
      <c r="CY572" s="4">
        <v>11</v>
      </c>
      <c r="CZ572" s="4">
        <v>15</v>
      </c>
      <c r="DA572" s="4">
        <v>46</v>
      </c>
      <c r="DB572" s="4">
        <v>7</v>
      </c>
      <c r="DC572" s="4">
        <v>4</v>
      </c>
      <c r="DD572" s="4">
        <v>10</v>
      </c>
      <c r="DE572" s="4">
        <v>6</v>
      </c>
      <c r="DR572" s="4">
        <v>1</v>
      </c>
      <c r="ED572" s="4">
        <v>1</v>
      </c>
      <c r="EJ572" s="4">
        <v>22</v>
      </c>
      <c r="EK572" s="4">
        <v>21</v>
      </c>
      <c r="EL572" s="4">
        <v>37</v>
      </c>
      <c r="EM572" s="4">
        <v>10</v>
      </c>
      <c r="EN572" s="4">
        <v>16</v>
      </c>
      <c r="EO572" s="4">
        <v>4</v>
      </c>
      <c r="EP572" s="4">
        <v>21</v>
      </c>
      <c r="EQ572" s="4">
        <v>3</v>
      </c>
      <c r="EV572" s="4">
        <v>1</v>
      </c>
      <c r="FO572" s="129">
        <v>2</v>
      </c>
      <c r="FQ572" s="4">
        <v>16</v>
      </c>
      <c r="FR572" s="4">
        <v>59</v>
      </c>
      <c r="FT572" s="4">
        <v>17</v>
      </c>
      <c r="FU572" s="4">
        <v>21</v>
      </c>
      <c r="FV572" s="4">
        <v>15</v>
      </c>
      <c r="FW572" s="4">
        <v>27</v>
      </c>
      <c r="FX572" s="4">
        <v>11</v>
      </c>
      <c r="FY572" s="4">
        <v>24</v>
      </c>
      <c r="FZ572" s="4">
        <v>19</v>
      </c>
      <c r="GA572" s="4">
        <v>22</v>
      </c>
      <c r="GB572" s="4">
        <v>19</v>
      </c>
      <c r="GK572" s="4">
        <v>3</v>
      </c>
      <c r="GW572" s="4">
        <v>1</v>
      </c>
      <c r="HA572" s="4">
        <v>28</v>
      </c>
      <c r="HB572" s="4">
        <v>40</v>
      </c>
      <c r="HC572" s="4">
        <v>11</v>
      </c>
      <c r="HD572" s="4">
        <v>29</v>
      </c>
      <c r="HE572" s="4">
        <v>8</v>
      </c>
      <c r="HG572" s="4">
        <v>24</v>
      </c>
      <c r="HH572" s="4">
        <v>1</v>
      </c>
      <c r="HJ572" s="4">
        <v>72</v>
      </c>
      <c r="HP572" s="4">
        <v>3</v>
      </c>
      <c r="IC572" s="4">
        <v>92</v>
      </c>
      <c r="ID572" s="4">
        <v>6</v>
      </c>
      <c r="IE572" s="4">
        <v>80</v>
      </c>
      <c r="IF572" s="4">
        <v>31</v>
      </c>
      <c r="IG572" s="4">
        <v>46</v>
      </c>
      <c r="IZ572" s="4">
        <v>121</v>
      </c>
      <c r="JB572" s="4">
        <v>43</v>
      </c>
      <c r="JC572" s="4">
        <v>62</v>
      </c>
      <c r="JD572" s="4">
        <v>13</v>
      </c>
      <c r="JE572" s="4">
        <v>21</v>
      </c>
      <c r="JF572" s="4">
        <v>34</v>
      </c>
      <c r="JG572" s="4">
        <v>26</v>
      </c>
      <c r="JM572" s="4">
        <v>8</v>
      </c>
      <c r="JO572" s="4">
        <v>3</v>
      </c>
    </row>
    <row r="573" spans="1:275" hidden="1">
      <c r="A573" s="4">
        <v>26</v>
      </c>
      <c r="B573" s="4" t="s">
        <v>1981</v>
      </c>
      <c r="C573" t="s">
        <v>1982</v>
      </c>
      <c r="D573" s="4">
        <v>2</v>
      </c>
      <c r="E573" s="138"/>
      <c r="F573" s="2">
        <f t="shared" si="21"/>
        <v>900</v>
      </c>
      <c r="G573" s="137">
        <f t="shared" si="22"/>
        <v>900</v>
      </c>
      <c r="H573" s="3">
        <v>3</v>
      </c>
      <c r="I573" s="4">
        <v>1</v>
      </c>
      <c r="K573" s="4">
        <v>20</v>
      </c>
      <c r="M573" s="4">
        <v>46</v>
      </c>
      <c r="O573" s="4">
        <v>10</v>
      </c>
      <c r="T573" s="4">
        <v>4</v>
      </c>
      <c r="U573" s="4">
        <v>1</v>
      </c>
      <c r="V573" s="4">
        <v>4</v>
      </c>
      <c r="BG573" s="4">
        <v>13</v>
      </c>
      <c r="BJ573" s="4">
        <v>18</v>
      </c>
      <c r="BL573" s="4">
        <v>24</v>
      </c>
      <c r="BM573" s="4">
        <v>19</v>
      </c>
      <c r="BN573" s="4">
        <v>21</v>
      </c>
      <c r="BO573" s="4">
        <v>23</v>
      </c>
      <c r="BP573" s="4">
        <v>5</v>
      </c>
      <c r="BR573" s="4">
        <v>12</v>
      </c>
      <c r="BS573" s="4">
        <v>20</v>
      </c>
      <c r="BT573" s="4">
        <v>11</v>
      </c>
      <c r="CS573" s="4">
        <v>1</v>
      </c>
      <c r="CT573" s="4">
        <v>7</v>
      </c>
      <c r="CV573" s="4">
        <v>36</v>
      </c>
      <c r="CX573" s="4">
        <v>12</v>
      </c>
      <c r="CY573" s="4">
        <v>6</v>
      </c>
      <c r="CZ573" s="4">
        <v>5</v>
      </c>
      <c r="DA573" s="4">
        <v>7</v>
      </c>
      <c r="DB573" s="4">
        <v>3</v>
      </c>
      <c r="DC573" s="4">
        <v>5</v>
      </c>
      <c r="DD573" s="4">
        <v>2</v>
      </c>
      <c r="DE573" s="4">
        <v>4</v>
      </c>
      <c r="DF573" s="4">
        <v>2</v>
      </c>
      <c r="ED573" s="4">
        <v>1</v>
      </c>
      <c r="EI573" s="4">
        <v>1</v>
      </c>
      <c r="EJ573" s="4">
        <v>8</v>
      </c>
      <c r="EL573" s="4">
        <v>15</v>
      </c>
      <c r="EM573" s="4">
        <v>21</v>
      </c>
      <c r="EN573" s="4">
        <v>6</v>
      </c>
      <c r="EO573" s="4">
        <v>14</v>
      </c>
      <c r="EP573" s="4">
        <v>4</v>
      </c>
      <c r="EQ573" s="4">
        <v>2</v>
      </c>
      <c r="FR573" s="4">
        <v>16</v>
      </c>
      <c r="FT573" s="4">
        <v>10</v>
      </c>
      <c r="FU573" s="4">
        <v>32</v>
      </c>
      <c r="FV573" s="4">
        <v>14</v>
      </c>
      <c r="FW573" s="4">
        <v>4</v>
      </c>
      <c r="FX573" s="4">
        <v>4</v>
      </c>
      <c r="FY573" s="4">
        <v>6</v>
      </c>
      <c r="FZ573" s="4">
        <v>9</v>
      </c>
      <c r="GA573" s="4">
        <v>8</v>
      </c>
      <c r="GB573" s="4">
        <v>8</v>
      </c>
      <c r="HA573" s="4">
        <v>13</v>
      </c>
      <c r="HB573" s="4">
        <v>31</v>
      </c>
      <c r="HC573" s="4">
        <v>41</v>
      </c>
      <c r="HD573" s="4">
        <v>45</v>
      </c>
      <c r="HE573" s="4">
        <v>3</v>
      </c>
      <c r="HG573" s="4">
        <v>14</v>
      </c>
      <c r="HH573" s="4">
        <v>1</v>
      </c>
      <c r="HJ573" s="4">
        <v>15</v>
      </c>
      <c r="IC573" s="4">
        <v>19</v>
      </c>
      <c r="ID573" s="4">
        <v>19</v>
      </c>
      <c r="IE573" s="4">
        <v>13</v>
      </c>
      <c r="IF573" s="4">
        <v>16</v>
      </c>
      <c r="IG573" s="4">
        <v>26</v>
      </c>
      <c r="IZ573" s="4">
        <v>9</v>
      </c>
      <c r="JB573" s="4">
        <v>12</v>
      </c>
      <c r="JC573" s="4">
        <v>10</v>
      </c>
      <c r="JD573" s="4">
        <v>10</v>
      </c>
      <c r="JE573" s="4">
        <v>37</v>
      </c>
      <c r="JF573" s="4">
        <v>28</v>
      </c>
      <c r="JG573" s="4">
        <v>9</v>
      </c>
      <c r="JM573" s="4">
        <v>1</v>
      </c>
    </row>
    <row r="574" spans="1:275" hidden="1">
      <c r="A574" s="4">
        <v>26</v>
      </c>
      <c r="B574" s="4" t="s">
        <v>1983</v>
      </c>
      <c r="C574" t="s">
        <v>1984</v>
      </c>
      <c r="D574" s="4">
        <v>2</v>
      </c>
      <c r="E574" s="138"/>
      <c r="F574" s="2">
        <f t="shared" si="21"/>
        <v>67</v>
      </c>
      <c r="G574" s="137">
        <f t="shared" si="22"/>
        <v>67</v>
      </c>
      <c r="M574" s="4">
        <v>1</v>
      </c>
      <c r="U574" s="4">
        <v>2</v>
      </c>
      <c r="BG574" s="4">
        <v>1</v>
      </c>
      <c r="BM574" s="4">
        <v>1</v>
      </c>
      <c r="BN574" s="4">
        <v>1</v>
      </c>
      <c r="BP574" s="4">
        <v>2</v>
      </c>
      <c r="BS574" s="4">
        <v>3</v>
      </c>
      <c r="CT574" s="4">
        <v>1</v>
      </c>
      <c r="CY574" s="4">
        <v>4</v>
      </c>
      <c r="DA574" s="4">
        <v>1</v>
      </c>
      <c r="DC574" s="4">
        <v>1</v>
      </c>
      <c r="DW574" s="4">
        <v>1</v>
      </c>
      <c r="EA574" s="4">
        <v>2</v>
      </c>
      <c r="EN574" s="4">
        <v>1</v>
      </c>
      <c r="FR574" s="4">
        <v>2</v>
      </c>
      <c r="FT574" s="4">
        <v>2</v>
      </c>
      <c r="FW574" s="4">
        <v>2</v>
      </c>
      <c r="FY574" s="4">
        <v>1</v>
      </c>
      <c r="GA574" s="4">
        <v>1</v>
      </c>
      <c r="GB574" s="4">
        <v>9</v>
      </c>
      <c r="GR574" s="4">
        <v>1</v>
      </c>
      <c r="HC574" s="4">
        <v>1</v>
      </c>
      <c r="HD574" s="4">
        <v>1</v>
      </c>
      <c r="HG574" s="4">
        <v>1</v>
      </c>
      <c r="HH574" s="4">
        <v>1</v>
      </c>
      <c r="HJ574" s="4">
        <v>4</v>
      </c>
      <c r="IC574" s="4">
        <v>4</v>
      </c>
      <c r="IG574" s="4">
        <v>1</v>
      </c>
      <c r="IZ574" s="4">
        <v>1</v>
      </c>
      <c r="JE574" s="4">
        <v>5</v>
      </c>
      <c r="JG574" s="4">
        <v>2</v>
      </c>
      <c r="JM574" s="4">
        <v>5</v>
      </c>
      <c r="JO574" s="4">
        <v>1</v>
      </c>
    </row>
    <row r="575" spans="1:275" hidden="1">
      <c r="A575" s="4">
        <v>26</v>
      </c>
      <c r="B575" s="4" t="s">
        <v>1985</v>
      </c>
      <c r="C575" t="s">
        <v>1986</v>
      </c>
      <c r="D575" s="4">
        <v>2</v>
      </c>
      <c r="E575" s="138"/>
      <c r="F575" s="2">
        <f t="shared" si="21"/>
        <v>2111</v>
      </c>
      <c r="G575" s="137">
        <f t="shared" si="22"/>
        <v>2111</v>
      </c>
      <c r="H575" s="3">
        <v>31</v>
      </c>
      <c r="K575" s="4">
        <v>141</v>
      </c>
      <c r="M575" s="4">
        <v>53</v>
      </c>
      <c r="O575" s="4">
        <v>3</v>
      </c>
      <c r="T575" s="4">
        <v>31</v>
      </c>
      <c r="U575" s="4">
        <v>2</v>
      </c>
      <c r="V575" s="4">
        <v>30</v>
      </c>
      <c r="AL575" s="4">
        <v>2</v>
      </c>
      <c r="BB575" s="4">
        <v>1</v>
      </c>
      <c r="BG575" s="4">
        <v>46</v>
      </c>
      <c r="BJ575" s="4">
        <v>42</v>
      </c>
      <c r="BL575" s="4">
        <v>37</v>
      </c>
      <c r="BM575" s="4">
        <v>15</v>
      </c>
      <c r="BN575" s="4">
        <v>51</v>
      </c>
      <c r="BO575" s="4">
        <v>74</v>
      </c>
      <c r="BP575" s="4">
        <v>2</v>
      </c>
      <c r="BR575" s="4">
        <v>24</v>
      </c>
      <c r="BS575" s="4">
        <v>31</v>
      </c>
      <c r="BT575" s="4">
        <v>26</v>
      </c>
      <c r="CG575" s="4">
        <v>1</v>
      </c>
      <c r="CO575" s="4">
        <v>1</v>
      </c>
      <c r="CS575" s="4">
        <v>8</v>
      </c>
      <c r="CT575" s="4">
        <v>58</v>
      </c>
      <c r="CV575" s="4">
        <v>28</v>
      </c>
      <c r="CX575" s="4">
        <v>5</v>
      </c>
      <c r="CY575" s="4">
        <v>20</v>
      </c>
      <c r="CZ575" s="4">
        <v>19</v>
      </c>
      <c r="DA575" s="4">
        <v>33</v>
      </c>
      <c r="DC575" s="4">
        <v>19</v>
      </c>
      <c r="DD575" s="4">
        <v>16</v>
      </c>
      <c r="DE575" s="4">
        <v>35</v>
      </c>
      <c r="DF575" s="4">
        <v>15</v>
      </c>
      <c r="DR575" s="4">
        <v>8</v>
      </c>
      <c r="DW575" s="4">
        <v>7</v>
      </c>
      <c r="DZ575" s="4">
        <v>9</v>
      </c>
      <c r="EI575" s="4">
        <v>1</v>
      </c>
      <c r="EJ575" s="4">
        <v>51</v>
      </c>
      <c r="EK575" s="4">
        <v>5</v>
      </c>
      <c r="EL575" s="4">
        <v>90</v>
      </c>
      <c r="EM575" s="4">
        <v>39</v>
      </c>
      <c r="EN575" s="4">
        <v>21</v>
      </c>
      <c r="EO575" s="4">
        <v>25</v>
      </c>
      <c r="EP575" s="4">
        <v>27</v>
      </c>
      <c r="EQ575" s="4">
        <v>31</v>
      </c>
      <c r="FO575" s="129">
        <v>2</v>
      </c>
      <c r="FR575" s="4">
        <v>32</v>
      </c>
      <c r="FT575" s="4">
        <v>30</v>
      </c>
      <c r="FU575" s="4">
        <v>29</v>
      </c>
      <c r="FV575" s="4">
        <v>10</v>
      </c>
      <c r="FW575" s="4">
        <v>10</v>
      </c>
      <c r="FX575" s="4">
        <v>34</v>
      </c>
      <c r="FY575" s="4">
        <v>15</v>
      </c>
      <c r="FZ575" s="4">
        <v>34</v>
      </c>
      <c r="GA575" s="4">
        <v>24</v>
      </c>
      <c r="GB575" s="4">
        <v>32</v>
      </c>
      <c r="GR575" s="4">
        <v>1</v>
      </c>
      <c r="HA575" s="4">
        <v>32</v>
      </c>
      <c r="HB575" s="4">
        <v>14</v>
      </c>
      <c r="HC575" s="4">
        <v>41</v>
      </c>
      <c r="HD575" s="4">
        <v>66</v>
      </c>
      <c r="HE575" s="4">
        <v>5</v>
      </c>
      <c r="HG575" s="4">
        <v>17</v>
      </c>
      <c r="HH575" s="4">
        <v>10</v>
      </c>
      <c r="HJ575" s="4">
        <v>17</v>
      </c>
      <c r="IC575" s="4">
        <v>17</v>
      </c>
      <c r="ID575" s="4">
        <v>44</v>
      </c>
      <c r="IE575" s="4">
        <v>2</v>
      </c>
      <c r="IF575" s="4">
        <v>26</v>
      </c>
      <c r="IG575" s="4">
        <v>27</v>
      </c>
      <c r="IZ575" s="4">
        <v>38</v>
      </c>
      <c r="JB575" s="4">
        <v>31</v>
      </c>
      <c r="JC575" s="4">
        <v>19</v>
      </c>
      <c r="JD575" s="4">
        <v>19</v>
      </c>
      <c r="JE575" s="4">
        <v>109</v>
      </c>
      <c r="JF575" s="4">
        <v>13</v>
      </c>
      <c r="JG575" s="4">
        <v>87</v>
      </c>
      <c r="JM575" s="4">
        <v>10</v>
      </c>
    </row>
    <row r="576" spans="1:275" hidden="1">
      <c r="A576" s="4">
        <v>26</v>
      </c>
      <c r="B576" s="4" t="s">
        <v>1987</v>
      </c>
      <c r="C576" t="s">
        <v>1988</v>
      </c>
      <c r="D576" s="4">
        <v>2</v>
      </c>
      <c r="E576" s="138"/>
      <c r="F576" s="2">
        <f t="shared" si="21"/>
        <v>1209</v>
      </c>
      <c r="G576" s="137">
        <f t="shared" si="22"/>
        <v>1209</v>
      </c>
      <c r="H576" s="3">
        <v>1</v>
      </c>
      <c r="I576" s="4">
        <v>2</v>
      </c>
      <c r="K576" s="4">
        <v>8</v>
      </c>
      <c r="M576" s="4">
        <v>76</v>
      </c>
      <c r="O576" s="4">
        <v>24</v>
      </c>
      <c r="T576" s="4">
        <v>37</v>
      </c>
      <c r="U576" s="4">
        <v>7</v>
      </c>
      <c r="V576" s="4">
        <v>4</v>
      </c>
      <c r="BG576" s="4">
        <v>30</v>
      </c>
      <c r="BJ576" s="4">
        <v>5</v>
      </c>
      <c r="BL576" s="4">
        <v>13</v>
      </c>
      <c r="BM576" s="4">
        <v>17</v>
      </c>
      <c r="BN576" s="4">
        <v>22</v>
      </c>
      <c r="BO576" s="4">
        <v>20</v>
      </c>
      <c r="BR576" s="4">
        <v>9</v>
      </c>
      <c r="BS576" s="4">
        <v>22</v>
      </c>
      <c r="BT576" s="4">
        <v>11</v>
      </c>
      <c r="CT576" s="4">
        <v>21</v>
      </c>
      <c r="CW576" s="4">
        <v>1</v>
      </c>
      <c r="CX576" s="4">
        <v>15</v>
      </c>
      <c r="CY576" s="4">
        <v>4</v>
      </c>
      <c r="CZ576" s="4">
        <v>17</v>
      </c>
      <c r="DA576" s="4">
        <v>8</v>
      </c>
      <c r="DB576" s="4">
        <v>1</v>
      </c>
      <c r="DC576" s="4">
        <v>7</v>
      </c>
      <c r="DD576" s="4">
        <v>25</v>
      </c>
      <c r="DE576" s="4">
        <v>12</v>
      </c>
      <c r="DF576" s="4">
        <v>2</v>
      </c>
      <c r="DR576" s="4">
        <v>1</v>
      </c>
      <c r="DZ576" s="4">
        <v>2</v>
      </c>
      <c r="EJ576" s="4">
        <v>47</v>
      </c>
      <c r="EK576" s="4">
        <v>1</v>
      </c>
      <c r="EL576" s="4">
        <v>45</v>
      </c>
      <c r="EM576" s="4">
        <v>52</v>
      </c>
      <c r="EN576" s="4">
        <v>18</v>
      </c>
      <c r="EO576" s="4">
        <v>19</v>
      </c>
      <c r="EP576" s="4">
        <v>13</v>
      </c>
      <c r="EQ576" s="4">
        <v>3</v>
      </c>
      <c r="FR576" s="4">
        <v>34</v>
      </c>
      <c r="FT576" s="4">
        <v>25</v>
      </c>
      <c r="FU576" s="4">
        <v>19</v>
      </c>
      <c r="FV576" s="4">
        <v>10</v>
      </c>
      <c r="FW576" s="4">
        <v>7</v>
      </c>
      <c r="FX576" s="4">
        <v>19</v>
      </c>
      <c r="FY576" s="4">
        <v>12</v>
      </c>
      <c r="FZ576" s="4">
        <v>12</v>
      </c>
      <c r="GA576" s="4">
        <v>5</v>
      </c>
      <c r="GB576" s="4">
        <v>25</v>
      </c>
      <c r="GN576" s="4">
        <v>1</v>
      </c>
      <c r="HA576" s="4">
        <v>28</v>
      </c>
      <c r="HB576" s="4">
        <v>21</v>
      </c>
      <c r="HC576" s="4">
        <v>32</v>
      </c>
      <c r="HD576" s="4">
        <v>55</v>
      </c>
      <c r="HE576" s="4">
        <v>9</v>
      </c>
      <c r="HG576" s="4">
        <v>16</v>
      </c>
      <c r="HH576" s="4">
        <v>2</v>
      </c>
      <c r="HJ576" s="4">
        <v>5</v>
      </c>
      <c r="IC576" s="4">
        <v>27</v>
      </c>
      <c r="ID576" s="4">
        <v>31</v>
      </c>
      <c r="IE576" s="4">
        <v>8</v>
      </c>
      <c r="IF576" s="4">
        <v>20</v>
      </c>
      <c r="IG576" s="4">
        <v>24</v>
      </c>
      <c r="IZ576" s="4">
        <v>29</v>
      </c>
      <c r="JB576" s="4">
        <v>28</v>
      </c>
      <c r="JC576" s="4">
        <v>2</v>
      </c>
      <c r="JD576" s="4">
        <v>8</v>
      </c>
      <c r="JE576" s="4">
        <v>52</v>
      </c>
      <c r="JF576" s="4">
        <v>13</v>
      </c>
      <c r="JG576" s="4">
        <v>6</v>
      </c>
      <c r="JM576" s="4">
        <v>2</v>
      </c>
    </row>
    <row r="577" spans="1:273" hidden="1">
      <c r="A577" s="4">
        <v>26</v>
      </c>
      <c r="B577" s="4" t="s">
        <v>1989</v>
      </c>
      <c r="C577" t="s">
        <v>1990</v>
      </c>
      <c r="D577" s="4">
        <v>2</v>
      </c>
      <c r="E577" s="138"/>
      <c r="F577" s="2">
        <f t="shared" si="21"/>
        <v>3643</v>
      </c>
      <c r="G577" s="137">
        <f t="shared" si="22"/>
        <v>3643</v>
      </c>
      <c r="H577" s="3">
        <v>1</v>
      </c>
      <c r="I577" s="4">
        <v>2</v>
      </c>
      <c r="K577" s="4">
        <v>3</v>
      </c>
      <c r="L577" s="4">
        <v>3</v>
      </c>
      <c r="M577" s="4">
        <v>268</v>
      </c>
      <c r="O577" s="4">
        <v>76</v>
      </c>
      <c r="T577" s="4">
        <v>15</v>
      </c>
      <c r="U577" s="4">
        <v>19</v>
      </c>
      <c r="V577" s="4">
        <v>25</v>
      </c>
      <c r="AL577" s="4">
        <v>1</v>
      </c>
      <c r="BG577" s="4">
        <v>154</v>
      </c>
      <c r="BJ577" s="4">
        <v>7</v>
      </c>
      <c r="BL577" s="4">
        <v>50</v>
      </c>
      <c r="BM577" s="4">
        <v>45</v>
      </c>
      <c r="BN577" s="4">
        <v>36</v>
      </c>
      <c r="BO577" s="4">
        <v>37</v>
      </c>
      <c r="BP577" s="4">
        <v>4</v>
      </c>
      <c r="BR577" s="4">
        <v>9</v>
      </c>
      <c r="BS577" s="4">
        <v>59</v>
      </c>
      <c r="BT577" s="4">
        <v>38</v>
      </c>
      <c r="CG577" s="4">
        <v>4</v>
      </c>
      <c r="CO577" s="4">
        <v>1</v>
      </c>
      <c r="CT577" s="4">
        <v>132</v>
      </c>
      <c r="CV577" s="4">
        <v>17</v>
      </c>
      <c r="CX577" s="4">
        <v>78</v>
      </c>
      <c r="CY577" s="4">
        <v>23</v>
      </c>
      <c r="CZ577" s="4">
        <v>17</v>
      </c>
      <c r="DA577" s="4">
        <v>53</v>
      </c>
      <c r="DB577" s="4">
        <v>10</v>
      </c>
      <c r="DC577" s="4">
        <v>22</v>
      </c>
      <c r="DD577" s="4">
        <v>7</v>
      </c>
      <c r="DE577" s="4">
        <v>3</v>
      </c>
      <c r="DF577" s="4">
        <v>23</v>
      </c>
      <c r="DR577" s="4">
        <v>1</v>
      </c>
      <c r="DZ577" s="4">
        <v>2</v>
      </c>
      <c r="EJ577" s="4">
        <v>66</v>
      </c>
      <c r="EK577" s="4">
        <v>4</v>
      </c>
      <c r="EL577" s="4">
        <v>174</v>
      </c>
      <c r="EM577" s="4">
        <v>31</v>
      </c>
      <c r="EN577" s="4">
        <v>122</v>
      </c>
      <c r="EO577" s="4">
        <v>61</v>
      </c>
      <c r="EP577" s="4">
        <v>37</v>
      </c>
      <c r="EQ577" s="4">
        <v>19</v>
      </c>
      <c r="FO577" s="129">
        <v>1</v>
      </c>
      <c r="FQ577" s="4">
        <v>3</v>
      </c>
      <c r="FR577" s="4">
        <v>99</v>
      </c>
      <c r="FT577" s="4">
        <v>73</v>
      </c>
      <c r="FU577" s="4">
        <v>66</v>
      </c>
      <c r="FV577" s="4">
        <v>30</v>
      </c>
      <c r="FW577" s="4">
        <v>32</v>
      </c>
      <c r="FX577" s="4">
        <v>75</v>
      </c>
      <c r="FY577" s="4">
        <v>45</v>
      </c>
      <c r="FZ577" s="4">
        <v>77</v>
      </c>
      <c r="GA577" s="4">
        <v>87</v>
      </c>
      <c r="GB577" s="4">
        <v>73</v>
      </c>
      <c r="GN577" s="4">
        <v>2</v>
      </c>
      <c r="GO577" s="4">
        <v>1</v>
      </c>
      <c r="HA577" s="4">
        <v>76</v>
      </c>
      <c r="HB577" s="4">
        <v>64</v>
      </c>
      <c r="HC577" s="4">
        <v>157</v>
      </c>
      <c r="HD577" s="4">
        <v>108</v>
      </c>
      <c r="HE577" s="4">
        <v>40</v>
      </c>
      <c r="HG577" s="4">
        <v>25</v>
      </c>
      <c r="HH577" s="4">
        <v>4</v>
      </c>
      <c r="HJ577" s="4">
        <v>43</v>
      </c>
      <c r="IC577" s="4">
        <v>95</v>
      </c>
      <c r="ID577" s="4">
        <v>61</v>
      </c>
      <c r="IE577" s="4">
        <v>34</v>
      </c>
      <c r="IF577" s="4">
        <v>56</v>
      </c>
      <c r="IG577" s="4">
        <v>29</v>
      </c>
      <c r="IT577" s="4">
        <v>1</v>
      </c>
      <c r="IZ577" s="4">
        <v>108</v>
      </c>
      <c r="JB577" s="4">
        <v>97</v>
      </c>
      <c r="JC577" s="4">
        <v>67</v>
      </c>
      <c r="JD577" s="4">
        <v>24</v>
      </c>
      <c r="JE577" s="4">
        <v>33</v>
      </c>
      <c r="JF577" s="4">
        <v>48</v>
      </c>
      <c r="JG577" s="4">
        <v>46</v>
      </c>
      <c r="JM577" s="4">
        <v>4</v>
      </c>
    </row>
    <row r="578" spans="1:273" hidden="1">
      <c r="A578" s="4">
        <v>26</v>
      </c>
      <c r="B578" s="4" t="s">
        <v>1991</v>
      </c>
      <c r="C578" t="s">
        <v>1992</v>
      </c>
      <c r="D578" s="4">
        <v>2</v>
      </c>
      <c r="E578" s="138"/>
      <c r="F578" s="2">
        <f t="shared" si="21"/>
        <v>638</v>
      </c>
      <c r="G578" s="137">
        <f t="shared" si="22"/>
        <v>638</v>
      </c>
      <c r="K578" s="4">
        <v>3</v>
      </c>
      <c r="M578" s="4">
        <v>8</v>
      </c>
      <c r="O578" s="4">
        <v>1</v>
      </c>
      <c r="T578" s="4">
        <v>1</v>
      </c>
      <c r="U578" s="4">
        <v>4</v>
      </c>
      <c r="V578" s="4">
        <v>3</v>
      </c>
      <c r="BG578" s="4">
        <v>23</v>
      </c>
      <c r="BJ578" s="4">
        <v>6</v>
      </c>
      <c r="BL578" s="4">
        <v>1</v>
      </c>
      <c r="BM578" s="4">
        <v>9</v>
      </c>
      <c r="BN578" s="4">
        <v>7</v>
      </c>
      <c r="BO578" s="4">
        <v>11</v>
      </c>
      <c r="BR578" s="4">
        <v>5</v>
      </c>
      <c r="BS578" s="4">
        <v>7</v>
      </c>
      <c r="BT578" s="4">
        <v>1</v>
      </c>
      <c r="CS578" s="4">
        <v>1</v>
      </c>
      <c r="CT578" s="4">
        <v>4</v>
      </c>
      <c r="CV578" s="4">
        <v>12</v>
      </c>
      <c r="CX578" s="4">
        <v>29</v>
      </c>
      <c r="CY578" s="4">
        <v>4</v>
      </c>
      <c r="CZ578" s="4">
        <v>3</v>
      </c>
      <c r="DA578" s="4">
        <v>8</v>
      </c>
      <c r="DB578" s="4">
        <v>2</v>
      </c>
      <c r="DC578" s="4">
        <v>8</v>
      </c>
      <c r="DD578" s="4">
        <v>2</v>
      </c>
      <c r="DF578" s="4">
        <v>10</v>
      </c>
      <c r="EJ578" s="4">
        <v>11</v>
      </c>
      <c r="EL578" s="4">
        <v>34</v>
      </c>
      <c r="EM578" s="4">
        <v>5</v>
      </c>
      <c r="EO578" s="4">
        <v>1</v>
      </c>
      <c r="EP578" s="4">
        <v>3</v>
      </c>
      <c r="EQ578" s="4">
        <v>2</v>
      </c>
      <c r="FR578" s="4">
        <v>2</v>
      </c>
      <c r="FT578" s="4">
        <v>8</v>
      </c>
      <c r="FU578" s="4">
        <v>6</v>
      </c>
      <c r="FV578" s="4">
        <v>24</v>
      </c>
      <c r="FW578" s="4">
        <v>9</v>
      </c>
      <c r="FX578" s="4">
        <v>8</v>
      </c>
      <c r="FY578" s="4">
        <v>7</v>
      </c>
      <c r="FZ578" s="4">
        <v>39</v>
      </c>
      <c r="GA578" s="4">
        <v>11</v>
      </c>
      <c r="GB578" s="4">
        <v>10</v>
      </c>
      <c r="HA578" s="4">
        <v>19</v>
      </c>
      <c r="HB578" s="4">
        <v>18</v>
      </c>
      <c r="HC578" s="4">
        <v>45</v>
      </c>
      <c r="HD578" s="4">
        <v>38</v>
      </c>
      <c r="HE578" s="4">
        <v>8</v>
      </c>
      <c r="HH578" s="4">
        <v>1</v>
      </c>
      <c r="HJ578" s="4">
        <v>3</v>
      </c>
      <c r="IC578" s="4">
        <v>13</v>
      </c>
      <c r="ID578" s="4">
        <v>2</v>
      </c>
      <c r="IE578" s="4">
        <v>1</v>
      </c>
      <c r="IF578" s="4">
        <v>1</v>
      </c>
      <c r="IG578" s="4">
        <v>1</v>
      </c>
      <c r="IZ578" s="4">
        <v>7</v>
      </c>
      <c r="JB578" s="4">
        <v>16</v>
      </c>
      <c r="JC578" s="4">
        <v>20</v>
      </c>
      <c r="JE578" s="4">
        <v>78</v>
      </c>
      <c r="JF578" s="4">
        <v>5</v>
      </c>
      <c r="JG578" s="4">
        <v>8</v>
      </c>
      <c r="JM578" s="4">
        <v>1</v>
      </c>
    </row>
    <row r="579" spans="1:273" hidden="1">
      <c r="A579" s="4">
        <v>27</v>
      </c>
      <c r="B579" s="4" t="s">
        <v>1993</v>
      </c>
      <c r="C579" t="s">
        <v>1994</v>
      </c>
      <c r="D579" s="4">
        <v>5</v>
      </c>
      <c r="E579" s="138"/>
      <c r="F579" s="2">
        <f t="shared" si="21"/>
        <v>42</v>
      </c>
      <c r="G579" s="137">
        <f t="shared" si="22"/>
        <v>42</v>
      </c>
      <c r="FQ579" s="4">
        <v>42</v>
      </c>
    </row>
    <row r="580" spans="1:273" hidden="1">
      <c r="A580" s="4">
        <v>27</v>
      </c>
      <c r="B580" s="4" t="s">
        <v>1995</v>
      </c>
      <c r="C580" t="s">
        <v>1996</v>
      </c>
      <c r="D580" s="4">
        <v>4</v>
      </c>
      <c r="E580" s="138"/>
      <c r="F580" s="2">
        <f t="shared" si="21"/>
        <v>12</v>
      </c>
      <c r="G580" s="137">
        <f t="shared" si="22"/>
        <v>12</v>
      </c>
      <c r="M580" s="4">
        <v>4</v>
      </c>
      <c r="BG580" s="4">
        <v>1</v>
      </c>
      <c r="CT580" s="4">
        <v>7</v>
      </c>
    </row>
    <row r="581" spans="1:273" hidden="1">
      <c r="A581" s="4">
        <v>27</v>
      </c>
      <c r="B581" s="4" t="s">
        <v>1997</v>
      </c>
      <c r="C581" t="s">
        <v>1998</v>
      </c>
      <c r="D581" s="4">
        <v>4</v>
      </c>
      <c r="E581" s="138"/>
      <c r="F581" s="2">
        <f t="shared" si="21"/>
        <v>6</v>
      </c>
      <c r="G581" s="137">
        <f t="shared" si="22"/>
        <v>6</v>
      </c>
      <c r="CV581" s="4">
        <v>3</v>
      </c>
      <c r="FQ581" s="4">
        <v>1</v>
      </c>
      <c r="GA581" s="4">
        <v>1</v>
      </c>
      <c r="IF581" s="4">
        <v>1</v>
      </c>
    </row>
    <row r="582" spans="1:273" hidden="1">
      <c r="A582" s="4">
        <v>27</v>
      </c>
      <c r="B582" s="4" t="s">
        <v>1999</v>
      </c>
      <c r="C582" t="s">
        <v>2000</v>
      </c>
      <c r="D582" s="4">
        <v>4</v>
      </c>
      <c r="E582" s="138"/>
      <c r="F582" s="2">
        <f t="shared" si="21"/>
        <v>7</v>
      </c>
      <c r="G582" s="137">
        <f t="shared" si="22"/>
        <v>7</v>
      </c>
      <c r="FQ582" s="4">
        <v>4</v>
      </c>
      <c r="JB582" s="4">
        <v>3</v>
      </c>
    </row>
    <row r="583" spans="1:273" hidden="1">
      <c r="A583" s="4">
        <v>27</v>
      </c>
      <c r="B583" s="4" t="s">
        <v>2001</v>
      </c>
      <c r="C583" t="s">
        <v>2002</v>
      </c>
      <c r="D583" s="4">
        <v>4</v>
      </c>
      <c r="E583" s="138"/>
      <c r="F583" s="2">
        <f t="shared" si="21"/>
        <v>1</v>
      </c>
      <c r="G583" s="137">
        <f t="shared" si="22"/>
        <v>1</v>
      </c>
      <c r="O583" s="4">
        <v>1</v>
      </c>
    </row>
    <row r="584" spans="1:273" hidden="1">
      <c r="A584" s="4">
        <v>27</v>
      </c>
      <c r="B584" s="4" t="s">
        <v>2003</v>
      </c>
      <c r="C584" t="s">
        <v>2004</v>
      </c>
      <c r="D584" s="4">
        <v>4</v>
      </c>
      <c r="E584" s="138"/>
      <c r="F584" s="2">
        <f t="shared" ref="F584:F647" si="23">E584+G584</f>
        <v>16</v>
      </c>
      <c r="G584" s="137">
        <f t="shared" ref="G584:G647" si="24">SUM(H584:JU584)</f>
        <v>16</v>
      </c>
      <c r="M584" s="4">
        <v>7</v>
      </c>
      <c r="O584" s="4">
        <v>6</v>
      </c>
      <c r="BG584" s="4">
        <v>1</v>
      </c>
      <c r="FQ584" s="4">
        <v>2</v>
      </c>
    </row>
    <row r="585" spans="1:273" hidden="1">
      <c r="A585" s="4">
        <v>27</v>
      </c>
      <c r="B585" s="4" t="s">
        <v>2005</v>
      </c>
      <c r="C585" t="s">
        <v>2006</v>
      </c>
      <c r="D585" s="4">
        <v>3</v>
      </c>
      <c r="E585" s="138"/>
      <c r="F585" s="2">
        <f t="shared" si="23"/>
        <v>262</v>
      </c>
      <c r="G585" s="137">
        <f t="shared" si="24"/>
        <v>262</v>
      </c>
      <c r="I585" s="4">
        <v>1</v>
      </c>
      <c r="M585" s="4">
        <v>26</v>
      </c>
      <c r="O585" s="4">
        <v>3</v>
      </c>
      <c r="U585" s="4">
        <v>1</v>
      </c>
      <c r="BG585" s="4">
        <v>6</v>
      </c>
      <c r="BL585" s="4">
        <v>14</v>
      </c>
      <c r="BM585" s="4">
        <v>1</v>
      </c>
      <c r="BN585" s="4">
        <v>3</v>
      </c>
      <c r="BO585" s="4">
        <v>6</v>
      </c>
      <c r="BR585" s="4">
        <v>1</v>
      </c>
      <c r="BS585" s="4">
        <v>2</v>
      </c>
      <c r="CT585" s="4">
        <v>19</v>
      </c>
      <c r="CV585" s="4">
        <v>1</v>
      </c>
      <c r="CY585" s="4">
        <v>7</v>
      </c>
      <c r="CZ585" s="4">
        <v>1</v>
      </c>
      <c r="DA585" s="4">
        <v>5</v>
      </c>
      <c r="DC585" s="4">
        <v>2</v>
      </c>
      <c r="EJ585" s="4">
        <v>8</v>
      </c>
      <c r="EK585" s="4">
        <v>10</v>
      </c>
      <c r="EL585" s="4">
        <v>10</v>
      </c>
      <c r="EM585" s="4">
        <v>4</v>
      </c>
      <c r="EN585" s="4">
        <v>15</v>
      </c>
      <c r="EQ585" s="4">
        <v>2</v>
      </c>
      <c r="FQ585" s="4">
        <v>18</v>
      </c>
      <c r="FR585" s="4">
        <v>10</v>
      </c>
      <c r="FT585" s="4">
        <v>2</v>
      </c>
      <c r="FU585" s="4">
        <v>2</v>
      </c>
      <c r="FV585" s="4">
        <v>1</v>
      </c>
      <c r="FW585" s="4">
        <v>4</v>
      </c>
      <c r="FY585" s="4">
        <v>1</v>
      </c>
      <c r="GA585" s="4">
        <v>1</v>
      </c>
      <c r="GB585" s="4">
        <v>1</v>
      </c>
      <c r="GR585" s="4">
        <v>1</v>
      </c>
      <c r="HA585" s="4">
        <v>12</v>
      </c>
      <c r="HB585" s="4">
        <v>1</v>
      </c>
      <c r="HC585" s="4">
        <v>2</v>
      </c>
      <c r="HD585" s="4">
        <v>6</v>
      </c>
      <c r="HG585" s="4">
        <v>2</v>
      </c>
      <c r="HH585" s="4">
        <v>2</v>
      </c>
      <c r="IC585" s="4">
        <v>7</v>
      </c>
      <c r="ID585" s="4">
        <v>1</v>
      </c>
      <c r="IF585" s="4">
        <v>5</v>
      </c>
      <c r="IZ585" s="4">
        <v>10</v>
      </c>
      <c r="JB585" s="4">
        <v>5</v>
      </c>
      <c r="JC585" s="4">
        <v>3</v>
      </c>
      <c r="JD585" s="4">
        <v>7</v>
      </c>
      <c r="JE585" s="4">
        <v>6</v>
      </c>
      <c r="JG585" s="4">
        <v>3</v>
      </c>
      <c r="JM585" s="4">
        <v>1</v>
      </c>
    </row>
    <row r="586" spans="1:273" hidden="1">
      <c r="A586" s="4">
        <v>27</v>
      </c>
      <c r="B586" s="4" t="s">
        <v>2007</v>
      </c>
      <c r="C586" t="s">
        <v>2008</v>
      </c>
      <c r="D586" s="4">
        <v>2</v>
      </c>
      <c r="E586" s="138"/>
      <c r="F586" s="2">
        <f t="shared" si="23"/>
        <v>104</v>
      </c>
      <c r="G586" s="137">
        <f t="shared" si="24"/>
        <v>104</v>
      </c>
      <c r="M586" s="4">
        <v>2</v>
      </c>
      <c r="BG586" s="4">
        <v>1</v>
      </c>
      <c r="BM586" s="4">
        <v>1</v>
      </c>
      <c r="BO586" s="4">
        <v>1</v>
      </c>
      <c r="BP586" s="4">
        <v>1</v>
      </c>
      <c r="CT586" s="4">
        <v>3</v>
      </c>
      <c r="CZ586" s="4">
        <v>1</v>
      </c>
      <c r="EB586" s="4">
        <v>1</v>
      </c>
      <c r="EJ586" s="4">
        <v>1</v>
      </c>
      <c r="EK586" s="4">
        <v>4</v>
      </c>
      <c r="EL586" s="4">
        <v>1</v>
      </c>
      <c r="FQ586" s="4">
        <v>13</v>
      </c>
      <c r="FT586" s="4">
        <v>1</v>
      </c>
      <c r="FU586" s="4">
        <v>2</v>
      </c>
      <c r="FW586" s="4">
        <v>1</v>
      </c>
      <c r="GN586" s="4">
        <v>1</v>
      </c>
      <c r="GW586" s="4">
        <v>53</v>
      </c>
      <c r="HA586" s="4">
        <v>3</v>
      </c>
      <c r="HD586" s="4">
        <v>5</v>
      </c>
      <c r="IC586" s="4">
        <v>3</v>
      </c>
      <c r="IZ586" s="4">
        <v>1</v>
      </c>
      <c r="JB586" s="4">
        <v>2</v>
      </c>
      <c r="JE586" s="4">
        <v>1</v>
      </c>
      <c r="JG586" s="4">
        <v>1</v>
      </c>
    </row>
    <row r="587" spans="1:273" hidden="1">
      <c r="A587" s="4">
        <v>27</v>
      </c>
      <c r="B587" s="4" t="s">
        <v>2009</v>
      </c>
      <c r="C587" t="s">
        <v>2010</v>
      </c>
      <c r="D587" s="4">
        <v>3</v>
      </c>
      <c r="E587" s="138">
        <v>28</v>
      </c>
      <c r="F587" s="2">
        <f t="shared" si="23"/>
        <v>236</v>
      </c>
      <c r="G587" s="137">
        <f t="shared" si="24"/>
        <v>208</v>
      </c>
      <c r="M587" s="4">
        <v>37</v>
      </c>
      <c r="U587" s="4">
        <v>1</v>
      </c>
      <c r="BG587" s="4">
        <v>12</v>
      </c>
      <c r="BN587" s="4">
        <v>1</v>
      </c>
      <c r="BS587" s="4">
        <v>1</v>
      </c>
      <c r="CT587" s="4">
        <v>14</v>
      </c>
      <c r="CY587" s="4">
        <v>4</v>
      </c>
      <c r="CZ587" s="4">
        <v>1</v>
      </c>
      <c r="DA587" s="4">
        <v>1</v>
      </c>
      <c r="DT587" s="4">
        <v>3</v>
      </c>
      <c r="EK587" s="4">
        <v>19</v>
      </c>
      <c r="EL587" s="4">
        <v>2</v>
      </c>
      <c r="EN587" s="4">
        <v>1</v>
      </c>
      <c r="EO587" s="4">
        <v>1</v>
      </c>
      <c r="FQ587" s="4">
        <v>50</v>
      </c>
      <c r="FR587" s="4">
        <v>3</v>
      </c>
      <c r="FT587" s="4">
        <v>2</v>
      </c>
      <c r="FU587" s="4">
        <v>1</v>
      </c>
      <c r="FV587" s="4">
        <v>1</v>
      </c>
      <c r="FX587" s="4">
        <v>1</v>
      </c>
      <c r="GV587" s="4">
        <v>2</v>
      </c>
      <c r="GW587" s="4">
        <v>19</v>
      </c>
      <c r="HA587" s="4">
        <v>5</v>
      </c>
      <c r="HD587" s="4">
        <v>5</v>
      </c>
      <c r="IC587" s="4">
        <v>1</v>
      </c>
      <c r="IF587" s="4">
        <v>3</v>
      </c>
      <c r="IZ587" s="4">
        <v>2</v>
      </c>
      <c r="JB587" s="4">
        <v>7</v>
      </c>
      <c r="JC587" s="4">
        <v>2</v>
      </c>
      <c r="JE587" s="4">
        <v>4</v>
      </c>
      <c r="JG587" s="4">
        <v>1</v>
      </c>
      <c r="JM587" s="4">
        <v>1</v>
      </c>
    </row>
    <row r="588" spans="1:273" hidden="1">
      <c r="A588" s="4">
        <v>27</v>
      </c>
      <c r="B588" s="4" t="s">
        <v>2011</v>
      </c>
      <c r="C588" t="s">
        <v>2012</v>
      </c>
      <c r="D588" s="4">
        <v>2</v>
      </c>
      <c r="E588" s="138"/>
      <c r="F588" s="2">
        <f t="shared" si="23"/>
        <v>9</v>
      </c>
      <c r="G588" s="137">
        <f t="shared" si="24"/>
        <v>9</v>
      </c>
      <c r="M588" s="4">
        <v>1</v>
      </c>
      <c r="CY588" s="4">
        <v>1</v>
      </c>
      <c r="EK588" s="4">
        <v>3</v>
      </c>
      <c r="HA588" s="4">
        <v>1</v>
      </c>
      <c r="IC588" s="4">
        <v>1</v>
      </c>
      <c r="JG588" s="4">
        <v>2</v>
      </c>
    </row>
    <row r="589" spans="1:273" hidden="1">
      <c r="A589" s="4">
        <v>27</v>
      </c>
      <c r="B589" s="4" t="s">
        <v>2013</v>
      </c>
      <c r="C589" t="s">
        <v>2014</v>
      </c>
      <c r="D589" s="4">
        <v>3</v>
      </c>
      <c r="E589" s="138"/>
      <c r="F589" s="2">
        <f t="shared" si="23"/>
        <v>15</v>
      </c>
      <c r="G589" s="137">
        <f t="shared" si="24"/>
        <v>15</v>
      </c>
      <c r="M589" s="4">
        <v>4</v>
      </c>
      <c r="EJ589" s="4">
        <v>1</v>
      </c>
      <c r="EK589" s="4">
        <v>2</v>
      </c>
      <c r="FQ589" s="4">
        <v>1</v>
      </c>
      <c r="FR589" s="4">
        <v>1</v>
      </c>
      <c r="FT589" s="4">
        <v>2</v>
      </c>
      <c r="FU589" s="4">
        <v>1</v>
      </c>
      <c r="FV589" s="4">
        <v>1</v>
      </c>
      <c r="FW589" s="4">
        <v>1</v>
      </c>
      <c r="JB589" s="4">
        <v>1</v>
      </c>
    </row>
    <row r="590" spans="1:273" hidden="1">
      <c r="A590" s="4">
        <v>27</v>
      </c>
      <c r="B590" s="4" t="s">
        <v>2015</v>
      </c>
      <c r="C590" t="s">
        <v>2016</v>
      </c>
      <c r="D590" s="4">
        <v>3</v>
      </c>
      <c r="E590" s="138"/>
      <c r="F590" s="2">
        <f t="shared" si="23"/>
        <v>250</v>
      </c>
      <c r="G590" s="137">
        <f t="shared" si="24"/>
        <v>250</v>
      </c>
      <c r="M590" s="4">
        <v>26</v>
      </c>
      <c r="U590" s="4">
        <v>1</v>
      </c>
      <c r="BG590" s="4">
        <v>1</v>
      </c>
      <c r="BO590" s="4">
        <v>2</v>
      </c>
      <c r="CT590" s="4">
        <v>15</v>
      </c>
      <c r="CY590" s="4">
        <v>1</v>
      </c>
      <c r="EJ590" s="4">
        <v>1</v>
      </c>
      <c r="EK590" s="4">
        <v>13</v>
      </c>
      <c r="EZ590" s="4">
        <v>1</v>
      </c>
      <c r="FQ590" s="4">
        <v>163</v>
      </c>
      <c r="FR590" s="4">
        <v>4</v>
      </c>
      <c r="FT590" s="4">
        <v>1</v>
      </c>
      <c r="FV590" s="4">
        <v>1</v>
      </c>
      <c r="FX590" s="4">
        <v>1</v>
      </c>
      <c r="FY590" s="4">
        <v>1</v>
      </c>
      <c r="HA590" s="4">
        <v>2</v>
      </c>
      <c r="HC590" s="4">
        <v>1</v>
      </c>
      <c r="HD590" s="4">
        <v>1</v>
      </c>
      <c r="HH590" s="4">
        <v>9</v>
      </c>
      <c r="IC590" s="4">
        <v>3</v>
      </c>
      <c r="IZ590" s="4">
        <v>1</v>
      </c>
      <c r="JB590" s="4">
        <v>1</v>
      </c>
    </row>
    <row r="591" spans="1:273" hidden="1">
      <c r="A591" s="4">
        <v>27</v>
      </c>
      <c r="B591" s="4" t="s">
        <v>2017</v>
      </c>
      <c r="C591" t="s">
        <v>2018</v>
      </c>
      <c r="D591" s="4">
        <v>3</v>
      </c>
      <c r="E591" s="138"/>
      <c r="F591" s="2">
        <f t="shared" si="23"/>
        <v>2069</v>
      </c>
      <c r="G591" s="137">
        <f t="shared" si="24"/>
        <v>2069</v>
      </c>
      <c r="I591" s="4">
        <v>63</v>
      </c>
      <c r="M591" s="4">
        <v>282</v>
      </c>
      <c r="O591" s="4">
        <v>12</v>
      </c>
      <c r="BG591" s="4">
        <v>346</v>
      </c>
      <c r="BL591" s="4">
        <v>1</v>
      </c>
      <c r="BT591" s="4">
        <v>10</v>
      </c>
      <c r="CT591" s="4">
        <v>83</v>
      </c>
      <c r="DA591" s="4">
        <v>24</v>
      </c>
      <c r="DD591" s="4">
        <v>6</v>
      </c>
      <c r="DF591" s="4">
        <v>1</v>
      </c>
      <c r="EK591" s="4">
        <v>379</v>
      </c>
      <c r="EL591" s="4">
        <v>10</v>
      </c>
      <c r="EM591" s="4">
        <v>1</v>
      </c>
      <c r="FQ591" s="4">
        <v>448</v>
      </c>
      <c r="FR591" s="4">
        <v>31</v>
      </c>
      <c r="HA591" s="4">
        <v>79</v>
      </c>
      <c r="HD591" s="4">
        <v>1</v>
      </c>
      <c r="HG591" s="4">
        <v>1</v>
      </c>
      <c r="IC591" s="4">
        <v>186</v>
      </c>
      <c r="ID591" s="4">
        <v>1</v>
      </c>
      <c r="IF591" s="4">
        <v>3</v>
      </c>
      <c r="IG591" s="4">
        <v>2</v>
      </c>
      <c r="JB591" s="4">
        <v>95</v>
      </c>
      <c r="JG591" s="4">
        <v>4</v>
      </c>
    </row>
    <row r="592" spans="1:273" hidden="1">
      <c r="A592" s="4">
        <v>27</v>
      </c>
      <c r="B592" s="4" t="s">
        <v>2019</v>
      </c>
      <c r="C592" t="s">
        <v>2020</v>
      </c>
      <c r="D592" s="4">
        <v>3</v>
      </c>
      <c r="E592" s="138"/>
      <c r="F592" s="2">
        <f t="shared" si="23"/>
        <v>1037</v>
      </c>
      <c r="G592" s="137">
        <f t="shared" si="24"/>
        <v>1037</v>
      </c>
      <c r="I592" s="4">
        <v>5</v>
      </c>
      <c r="K592" s="4">
        <v>2</v>
      </c>
      <c r="M592" s="4">
        <v>19</v>
      </c>
      <c r="O592" s="4">
        <v>53</v>
      </c>
      <c r="T592" s="4">
        <v>1</v>
      </c>
      <c r="BG592" s="4">
        <v>41</v>
      </c>
      <c r="BR592" s="4">
        <v>1</v>
      </c>
      <c r="BT592" s="4">
        <v>3</v>
      </c>
      <c r="CS592" s="4">
        <v>1</v>
      </c>
      <c r="CT592" s="4">
        <v>59</v>
      </c>
      <c r="CU592" s="4">
        <v>2</v>
      </c>
      <c r="CZ592" s="4">
        <v>2</v>
      </c>
      <c r="DD592" s="4">
        <v>1</v>
      </c>
      <c r="DF592" s="4">
        <v>2</v>
      </c>
      <c r="EJ592" s="4">
        <v>5</v>
      </c>
      <c r="EK592" s="4">
        <v>140</v>
      </c>
      <c r="FQ592" s="4">
        <v>196</v>
      </c>
      <c r="FR592" s="4">
        <v>3</v>
      </c>
      <c r="FS592" s="4">
        <v>13</v>
      </c>
      <c r="HA592" s="4">
        <v>3</v>
      </c>
      <c r="HD592" s="4">
        <v>42</v>
      </c>
      <c r="HE592" s="4">
        <v>7</v>
      </c>
      <c r="IC592" s="4">
        <v>2</v>
      </c>
      <c r="ID592" s="4">
        <v>2</v>
      </c>
      <c r="IG592" s="4">
        <v>1</v>
      </c>
      <c r="JB592" s="4">
        <v>419</v>
      </c>
      <c r="JD592" s="4">
        <v>1</v>
      </c>
      <c r="JG592" s="4">
        <v>11</v>
      </c>
    </row>
    <row r="593" spans="1:273" hidden="1">
      <c r="A593" s="4">
        <v>27</v>
      </c>
      <c r="B593" s="4" t="s">
        <v>2021</v>
      </c>
      <c r="C593" t="s">
        <v>2022</v>
      </c>
      <c r="D593" s="4">
        <v>3</v>
      </c>
      <c r="E593" s="138"/>
      <c r="F593" s="2">
        <f t="shared" si="23"/>
        <v>3328</v>
      </c>
      <c r="G593" s="137">
        <f t="shared" si="24"/>
        <v>3328</v>
      </c>
      <c r="M593" s="4">
        <v>7</v>
      </c>
      <c r="CT593" s="4">
        <v>3</v>
      </c>
      <c r="FQ593" s="4">
        <v>3318</v>
      </c>
    </row>
    <row r="594" spans="1:273" hidden="1">
      <c r="A594" s="4">
        <v>27</v>
      </c>
      <c r="B594" s="4" t="s">
        <v>2023</v>
      </c>
      <c r="C594" t="s">
        <v>2024</v>
      </c>
      <c r="D594" s="4">
        <v>3</v>
      </c>
      <c r="E594" s="138"/>
      <c r="F594" s="2">
        <f t="shared" si="23"/>
        <v>618</v>
      </c>
      <c r="G594" s="137">
        <f t="shared" si="24"/>
        <v>618</v>
      </c>
      <c r="I594" s="4">
        <v>109</v>
      </c>
      <c r="L594" s="4">
        <v>5</v>
      </c>
      <c r="M594" s="4">
        <v>104</v>
      </c>
      <c r="O594" s="4">
        <v>7</v>
      </c>
      <c r="V594" s="4">
        <v>8</v>
      </c>
      <c r="BG594" s="4">
        <v>18</v>
      </c>
      <c r="CT594" s="4">
        <v>12</v>
      </c>
      <c r="DD594" s="4">
        <v>1</v>
      </c>
      <c r="EJ594" s="4">
        <v>2</v>
      </c>
      <c r="EK594" s="4">
        <v>32</v>
      </c>
      <c r="EL594" s="4">
        <v>3</v>
      </c>
      <c r="EM594" s="4">
        <v>3</v>
      </c>
      <c r="FQ594" s="4">
        <v>49</v>
      </c>
      <c r="FR594" s="4">
        <v>12</v>
      </c>
      <c r="FX594" s="4">
        <v>2</v>
      </c>
      <c r="HA594" s="4">
        <v>27</v>
      </c>
      <c r="HC594" s="4">
        <v>4</v>
      </c>
      <c r="IC594" s="4">
        <v>125</v>
      </c>
      <c r="IZ594" s="4">
        <v>8</v>
      </c>
      <c r="JB594" s="4">
        <v>85</v>
      </c>
      <c r="JG594" s="4">
        <v>2</v>
      </c>
    </row>
    <row r="595" spans="1:273" hidden="1">
      <c r="A595" s="4">
        <v>27</v>
      </c>
      <c r="B595" s="4" t="s">
        <v>2025</v>
      </c>
      <c r="C595" t="s">
        <v>2026</v>
      </c>
      <c r="D595" s="4">
        <v>2</v>
      </c>
      <c r="E595" s="138"/>
      <c r="F595" s="2">
        <f t="shared" si="23"/>
        <v>1806</v>
      </c>
      <c r="G595" s="137">
        <f t="shared" si="24"/>
        <v>1806</v>
      </c>
      <c r="M595" s="4">
        <v>27</v>
      </c>
      <c r="O595" s="4">
        <v>5</v>
      </c>
      <c r="T595" s="4">
        <v>3</v>
      </c>
      <c r="U595" s="4">
        <v>4</v>
      </c>
      <c r="V595" s="4">
        <v>1</v>
      </c>
      <c r="BG595" s="4">
        <v>14</v>
      </c>
      <c r="BL595" s="4">
        <v>8</v>
      </c>
      <c r="BM595" s="4">
        <v>14</v>
      </c>
      <c r="BN595" s="4">
        <v>8</v>
      </c>
      <c r="BO595" s="4">
        <v>6</v>
      </c>
      <c r="BP595" s="4">
        <v>1</v>
      </c>
      <c r="BR595" s="4">
        <v>13</v>
      </c>
      <c r="BS595" s="4">
        <v>4</v>
      </c>
      <c r="BT595" s="4">
        <v>22</v>
      </c>
      <c r="CT595" s="4">
        <v>49</v>
      </c>
      <c r="CX595" s="4">
        <v>11</v>
      </c>
      <c r="CY595" s="4">
        <v>2</v>
      </c>
      <c r="CZ595" s="4">
        <v>12</v>
      </c>
      <c r="DA595" s="4">
        <v>124</v>
      </c>
      <c r="DB595" s="4">
        <v>2</v>
      </c>
      <c r="DC595" s="4">
        <v>4</v>
      </c>
      <c r="DD595" s="4">
        <v>5</v>
      </c>
      <c r="DE595" s="4">
        <v>13</v>
      </c>
      <c r="DF595" s="4">
        <v>21</v>
      </c>
      <c r="DT595" s="4">
        <v>118</v>
      </c>
      <c r="DZ595" s="4">
        <v>1</v>
      </c>
      <c r="EK595" s="4">
        <v>27</v>
      </c>
      <c r="EL595" s="4">
        <v>28</v>
      </c>
      <c r="EM595" s="4">
        <v>1</v>
      </c>
      <c r="EN595" s="4">
        <v>5</v>
      </c>
      <c r="EO595" s="4">
        <v>5</v>
      </c>
      <c r="EP595" s="4">
        <v>3</v>
      </c>
      <c r="EQ595" s="4">
        <v>2</v>
      </c>
      <c r="FQ595" s="4">
        <v>9</v>
      </c>
      <c r="FR595" s="4">
        <v>15</v>
      </c>
      <c r="FT595" s="4">
        <v>21</v>
      </c>
      <c r="FU595" s="4">
        <v>7</v>
      </c>
      <c r="FV595" s="4">
        <v>4</v>
      </c>
      <c r="FW595" s="4">
        <v>1</v>
      </c>
      <c r="FX595" s="4">
        <v>7</v>
      </c>
      <c r="FY595" s="4">
        <v>4</v>
      </c>
      <c r="FZ595" s="4">
        <v>17</v>
      </c>
      <c r="GA595" s="4">
        <v>41</v>
      </c>
      <c r="GB595" s="4">
        <v>11</v>
      </c>
      <c r="GV595" s="4">
        <v>490</v>
      </c>
      <c r="GW595" s="4">
        <v>483</v>
      </c>
      <c r="HA595" s="4">
        <v>16</v>
      </c>
      <c r="HB595" s="4">
        <v>6</v>
      </c>
      <c r="HC595" s="4">
        <v>17</v>
      </c>
      <c r="HD595" s="4">
        <v>13</v>
      </c>
      <c r="HG595" s="4">
        <v>1</v>
      </c>
      <c r="HH595" s="4">
        <v>1</v>
      </c>
      <c r="HJ595" s="4">
        <v>2</v>
      </c>
      <c r="IC595" s="4">
        <v>5</v>
      </c>
      <c r="ID595" s="4">
        <v>3</v>
      </c>
      <c r="IE595" s="4">
        <v>4</v>
      </c>
      <c r="IF595" s="4">
        <v>5</v>
      </c>
      <c r="IG595" s="4">
        <v>3</v>
      </c>
      <c r="IZ595" s="4">
        <v>6</v>
      </c>
      <c r="JB595" s="4">
        <v>5</v>
      </c>
      <c r="JC595" s="4">
        <v>9</v>
      </c>
      <c r="JD595" s="4">
        <v>12</v>
      </c>
      <c r="JE595" s="4">
        <v>14</v>
      </c>
      <c r="JF595" s="4">
        <v>4</v>
      </c>
      <c r="JG595" s="4">
        <v>6</v>
      </c>
      <c r="JM595" s="4">
        <v>1</v>
      </c>
    </row>
    <row r="596" spans="1:273" hidden="1">
      <c r="A596" s="4">
        <v>27</v>
      </c>
      <c r="B596" s="4" t="s">
        <v>2027</v>
      </c>
      <c r="C596" t="s">
        <v>2028</v>
      </c>
      <c r="D596" s="4">
        <v>2</v>
      </c>
      <c r="E596" s="138"/>
      <c r="F596" s="2">
        <f t="shared" si="23"/>
        <v>1893</v>
      </c>
      <c r="G596" s="137">
        <f t="shared" si="24"/>
        <v>1893</v>
      </c>
      <c r="M596" s="4">
        <v>80</v>
      </c>
      <c r="O596" s="4">
        <v>7</v>
      </c>
      <c r="T596" s="4">
        <v>21</v>
      </c>
      <c r="U596" s="4">
        <v>1</v>
      </c>
      <c r="V596" s="4">
        <v>10</v>
      </c>
      <c r="BG596" s="4">
        <v>37</v>
      </c>
      <c r="BI596" s="4">
        <v>1</v>
      </c>
      <c r="BL596" s="4">
        <v>19</v>
      </c>
      <c r="BM596" s="4">
        <v>32</v>
      </c>
      <c r="BN596" s="4">
        <v>34</v>
      </c>
      <c r="BO596" s="4">
        <v>32</v>
      </c>
      <c r="BP596" s="4">
        <v>31</v>
      </c>
      <c r="BR596" s="4">
        <v>34</v>
      </c>
      <c r="BS596" s="4">
        <v>15</v>
      </c>
      <c r="BT596" s="4">
        <v>45</v>
      </c>
      <c r="CT596" s="4">
        <v>43</v>
      </c>
      <c r="CV596" s="4">
        <v>1</v>
      </c>
      <c r="CW596" s="4">
        <v>2</v>
      </c>
      <c r="CX596" s="4">
        <v>35</v>
      </c>
      <c r="CY596" s="4">
        <v>28</v>
      </c>
      <c r="CZ596" s="4">
        <v>16</v>
      </c>
      <c r="DA596" s="4">
        <v>8</v>
      </c>
      <c r="DB596" s="4">
        <v>28</v>
      </c>
      <c r="DC596" s="4">
        <v>22</v>
      </c>
      <c r="DD596" s="4">
        <v>4</v>
      </c>
      <c r="DE596" s="4">
        <v>6</v>
      </c>
      <c r="DF596" s="4">
        <v>12</v>
      </c>
      <c r="DT596" s="4">
        <v>1</v>
      </c>
      <c r="EJ596" s="4">
        <v>5</v>
      </c>
      <c r="EK596" s="4">
        <v>13</v>
      </c>
      <c r="EL596" s="4">
        <v>46</v>
      </c>
      <c r="EM596" s="4">
        <v>10</v>
      </c>
      <c r="EN596" s="4">
        <v>10</v>
      </c>
      <c r="EO596" s="4">
        <v>59</v>
      </c>
      <c r="EP596" s="4">
        <v>15</v>
      </c>
      <c r="EQ596" s="4">
        <v>5</v>
      </c>
      <c r="FQ596" s="4">
        <v>1</v>
      </c>
      <c r="FR596" s="4">
        <v>58</v>
      </c>
      <c r="FT596" s="4">
        <v>6</v>
      </c>
      <c r="FU596" s="4">
        <v>50</v>
      </c>
      <c r="FV596" s="4">
        <v>28</v>
      </c>
      <c r="FW596" s="4">
        <v>16</v>
      </c>
      <c r="FX596" s="4">
        <v>73</v>
      </c>
      <c r="FY596" s="4">
        <v>49</v>
      </c>
      <c r="FZ596" s="4">
        <v>24</v>
      </c>
      <c r="GA596" s="4">
        <v>78</v>
      </c>
      <c r="GB596" s="4">
        <v>16</v>
      </c>
      <c r="GN596" s="4">
        <v>3</v>
      </c>
      <c r="HA596" s="4">
        <v>49</v>
      </c>
      <c r="HB596" s="4">
        <v>24</v>
      </c>
      <c r="HC596" s="4">
        <v>113</v>
      </c>
      <c r="HD596" s="4">
        <v>41</v>
      </c>
      <c r="HE596" s="4">
        <v>26</v>
      </c>
      <c r="HG596" s="4">
        <v>15</v>
      </c>
      <c r="HH596" s="4">
        <v>8</v>
      </c>
      <c r="HJ596" s="4">
        <v>41</v>
      </c>
      <c r="IC596" s="4">
        <v>14</v>
      </c>
      <c r="ID596" s="4">
        <v>36</v>
      </c>
      <c r="IE596" s="4">
        <v>12</v>
      </c>
      <c r="IF596" s="4">
        <v>41</v>
      </c>
      <c r="IG596" s="4">
        <v>7</v>
      </c>
      <c r="IZ596" s="4">
        <v>28</v>
      </c>
      <c r="JB596" s="4">
        <v>13</v>
      </c>
      <c r="JC596" s="4">
        <v>75</v>
      </c>
      <c r="JD596" s="4">
        <v>24</v>
      </c>
      <c r="JE596" s="4">
        <v>79</v>
      </c>
      <c r="JF596" s="4">
        <v>54</v>
      </c>
      <c r="JG596" s="4">
        <v>21</v>
      </c>
      <c r="JM596" s="4">
        <v>2</v>
      </c>
    </row>
    <row r="597" spans="1:273" hidden="1">
      <c r="A597" s="4">
        <v>27</v>
      </c>
      <c r="B597" s="4" t="s">
        <v>2029</v>
      </c>
      <c r="C597" t="s">
        <v>2030</v>
      </c>
      <c r="D597" s="4">
        <v>2</v>
      </c>
      <c r="E597" s="138"/>
      <c r="F597" s="2">
        <f t="shared" si="23"/>
        <v>2711</v>
      </c>
      <c r="G597" s="137">
        <f t="shared" si="24"/>
        <v>2711</v>
      </c>
      <c r="M597" s="4">
        <v>112</v>
      </c>
      <c r="O597" s="4">
        <v>21</v>
      </c>
      <c r="T597" s="4">
        <v>16</v>
      </c>
      <c r="U597" s="4">
        <v>6</v>
      </c>
      <c r="V597" s="4">
        <v>4</v>
      </c>
      <c r="AL597" s="4">
        <v>1</v>
      </c>
      <c r="BG597" s="4">
        <v>52</v>
      </c>
      <c r="BL597" s="4">
        <v>25</v>
      </c>
      <c r="BM597" s="4">
        <v>31</v>
      </c>
      <c r="BN597" s="4">
        <v>59</v>
      </c>
      <c r="BO597" s="4">
        <v>30</v>
      </c>
      <c r="BP597" s="4">
        <v>19</v>
      </c>
      <c r="BR597" s="4">
        <v>49</v>
      </c>
      <c r="BS597" s="4">
        <v>54</v>
      </c>
      <c r="BT597" s="4">
        <v>42</v>
      </c>
      <c r="CG597" s="4">
        <v>1</v>
      </c>
      <c r="CT597" s="4">
        <v>100</v>
      </c>
      <c r="CV597" s="4">
        <v>1</v>
      </c>
      <c r="CX597" s="4">
        <v>30</v>
      </c>
      <c r="CY597" s="4">
        <v>37</v>
      </c>
      <c r="CZ597" s="4">
        <v>36</v>
      </c>
      <c r="DA597" s="4">
        <v>176</v>
      </c>
      <c r="DB597" s="4">
        <v>19</v>
      </c>
      <c r="DC597" s="4">
        <v>31</v>
      </c>
      <c r="DD597" s="4">
        <v>34</v>
      </c>
      <c r="DE597" s="4">
        <v>21</v>
      </c>
      <c r="DF597" s="4">
        <v>33</v>
      </c>
      <c r="DR597" s="4">
        <v>8</v>
      </c>
      <c r="DT597" s="4">
        <v>40</v>
      </c>
      <c r="EJ597" s="4">
        <v>1</v>
      </c>
      <c r="EK597" s="4">
        <v>82</v>
      </c>
      <c r="EL597" s="4">
        <v>98</v>
      </c>
      <c r="EM597" s="4">
        <v>111</v>
      </c>
      <c r="EN597" s="4">
        <v>22</v>
      </c>
      <c r="EO597" s="4">
        <v>50</v>
      </c>
      <c r="EP597" s="4">
        <v>54</v>
      </c>
      <c r="EQ597" s="4">
        <v>15</v>
      </c>
      <c r="FQ597" s="4">
        <v>11</v>
      </c>
      <c r="FR597" s="4">
        <v>54</v>
      </c>
      <c r="FT597" s="4">
        <v>24</v>
      </c>
      <c r="FU597" s="4">
        <v>31</v>
      </c>
      <c r="FV597" s="4">
        <v>31</v>
      </c>
      <c r="FW597" s="4">
        <v>16</v>
      </c>
      <c r="FX597" s="4">
        <v>40</v>
      </c>
      <c r="FY597" s="4">
        <v>28</v>
      </c>
      <c r="FZ597" s="4">
        <v>29</v>
      </c>
      <c r="GA597" s="4">
        <v>61</v>
      </c>
      <c r="GB597" s="4">
        <v>21</v>
      </c>
      <c r="GV597" s="4">
        <v>120</v>
      </c>
      <c r="GW597" s="4">
        <v>148</v>
      </c>
      <c r="HA597" s="4">
        <v>47</v>
      </c>
      <c r="HB597" s="4">
        <v>22</v>
      </c>
      <c r="HC597" s="4">
        <v>46</v>
      </c>
      <c r="HD597" s="4">
        <v>73</v>
      </c>
      <c r="HE597" s="4">
        <v>11</v>
      </c>
      <c r="HG597" s="4">
        <v>23</v>
      </c>
      <c r="HH597" s="4">
        <v>4</v>
      </c>
      <c r="HI597" s="4">
        <v>1</v>
      </c>
      <c r="HJ597" s="4">
        <v>15</v>
      </c>
      <c r="IC597" s="4">
        <v>11</v>
      </c>
      <c r="ID597" s="4">
        <v>29</v>
      </c>
      <c r="IE597" s="4">
        <v>33</v>
      </c>
      <c r="IF597" s="4">
        <v>54</v>
      </c>
      <c r="IG597" s="4">
        <v>18</v>
      </c>
      <c r="IZ597" s="4">
        <v>22</v>
      </c>
      <c r="JB597" s="4">
        <v>31</v>
      </c>
      <c r="JC597" s="4">
        <v>14</v>
      </c>
      <c r="JD597" s="4">
        <v>16</v>
      </c>
      <c r="JE597" s="4">
        <v>62</v>
      </c>
      <c r="JF597" s="4">
        <v>13</v>
      </c>
      <c r="JG597" s="4">
        <v>30</v>
      </c>
      <c r="JM597" s="4">
        <v>1</v>
      </c>
    </row>
    <row r="598" spans="1:273" hidden="1">
      <c r="A598" s="4">
        <v>27</v>
      </c>
      <c r="B598" s="4" t="s">
        <v>2031</v>
      </c>
      <c r="C598" t="s">
        <v>2032</v>
      </c>
      <c r="D598" s="4">
        <v>2</v>
      </c>
      <c r="E598" s="138"/>
      <c r="F598" s="2">
        <f t="shared" si="23"/>
        <v>218</v>
      </c>
      <c r="G598" s="137">
        <f t="shared" si="24"/>
        <v>218</v>
      </c>
      <c r="M598" s="4">
        <v>10</v>
      </c>
      <c r="O598" s="4">
        <v>10</v>
      </c>
      <c r="T598" s="4">
        <v>1</v>
      </c>
      <c r="U598" s="4">
        <v>2</v>
      </c>
      <c r="V598" s="4">
        <v>1</v>
      </c>
      <c r="BG598" s="4">
        <v>17</v>
      </c>
      <c r="BL598" s="4">
        <v>3</v>
      </c>
      <c r="BM598" s="4">
        <v>1</v>
      </c>
      <c r="BN598" s="4">
        <v>1</v>
      </c>
      <c r="BO598" s="4">
        <v>3</v>
      </c>
      <c r="BS598" s="4">
        <v>4</v>
      </c>
      <c r="BT598" s="4">
        <v>1</v>
      </c>
      <c r="CT598" s="4">
        <v>16</v>
      </c>
      <c r="CW598" s="4">
        <v>1</v>
      </c>
      <c r="CX598" s="4">
        <v>4</v>
      </c>
      <c r="CY598" s="4">
        <v>2</v>
      </c>
      <c r="DA598" s="4">
        <v>11</v>
      </c>
      <c r="DE598" s="4">
        <v>6</v>
      </c>
      <c r="EJ598" s="4">
        <v>5</v>
      </c>
      <c r="EK598" s="4">
        <v>4</v>
      </c>
      <c r="EL598" s="4">
        <v>4</v>
      </c>
      <c r="EM598" s="4">
        <v>3</v>
      </c>
      <c r="EN598" s="4">
        <v>4</v>
      </c>
      <c r="EQ598" s="4">
        <v>1</v>
      </c>
      <c r="FR598" s="4">
        <v>3</v>
      </c>
      <c r="FT598" s="4">
        <v>11</v>
      </c>
      <c r="FU598" s="4">
        <v>11</v>
      </c>
      <c r="FV598" s="4">
        <v>4</v>
      </c>
      <c r="FW598" s="4">
        <v>3</v>
      </c>
      <c r="FX598" s="4">
        <v>2</v>
      </c>
      <c r="FY598" s="4">
        <v>1</v>
      </c>
      <c r="FZ598" s="4">
        <v>1</v>
      </c>
      <c r="GA598" s="4">
        <v>1</v>
      </c>
      <c r="HA598" s="4">
        <v>5</v>
      </c>
      <c r="HB598" s="4">
        <v>1</v>
      </c>
      <c r="HC598" s="4">
        <v>5</v>
      </c>
      <c r="HD598" s="4">
        <v>5</v>
      </c>
      <c r="HE598" s="4">
        <v>1</v>
      </c>
      <c r="HG598" s="4">
        <v>1</v>
      </c>
      <c r="IC598" s="4">
        <v>3</v>
      </c>
      <c r="ID598" s="4">
        <v>5</v>
      </c>
      <c r="IE598" s="4">
        <v>2</v>
      </c>
      <c r="IF598" s="4">
        <v>2</v>
      </c>
      <c r="IZ598" s="4">
        <v>17</v>
      </c>
      <c r="JB598" s="4">
        <v>5</v>
      </c>
      <c r="JC598" s="4">
        <v>1</v>
      </c>
      <c r="JD598" s="4">
        <v>7</v>
      </c>
      <c r="JE598" s="4">
        <v>4</v>
      </c>
      <c r="JF598" s="4">
        <v>1</v>
      </c>
      <c r="JG598" s="4">
        <v>1</v>
      </c>
    </row>
    <row r="599" spans="1:273" hidden="1">
      <c r="A599" s="4">
        <v>27</v>
      </c>
      <c r="B599" s="4" t="s">
        <v>2033</v>
      </c>
      <c r="C599" t="s">
        <v>2034</v>
      </c>
      <c r="D599" s="4">
        <v>2</v>
      </c>
      <c r="E599" s="138"/>
      <c r="F599" s="2">
        <f t="shared" si="23"/>
        <v>383</v>
      </c>
      <c r="G599" s="137">
        <f t="shared" si="24"/>
        <v>383</v>
      </c>
      <c r="I599" s="4">
        <v>1</v>
      </c>
      <c r="M599" s="4">
        <v>1</v>
      </c>
      <c r="O599" s="4">
        <v>5</v>
      </c>
      <c r="T599" s="4">
        <v>1</v>
      </c>
      <c r="BG599" s="4">
        <v>2</v>
      </c>
      <c r="BL599" s="4">
        <v>2</v>
      </c>
      <c r="BN599" s="4">
        <v>2</v>
      </c>
      <c r="BO599" s="4">
        <v>3</v>
      </c>
      <c r="BP599" s="4">
        <v>1</v>
      </c>
      <c r="BS599" s="4">
        <v>2</v>
      </c>
      <c r="BT599" s="4">
        <v>3</v>
      </c>
      <c r="CT599" s="4">
        <v>9</v>
      </c>
      <c r="CY599" s="4">
        <v>3</v>
      </c>
      <c r="CZ599" s="4">
        <v>1</v>
      </c>
      <c r="DA599" s="4">
        <v>1</v>
      </c>
      <c r="DB599" s="4">
        <v>1</v>
      </c>
      <c r="DC599" s="4">
        <v>2</v>
      </c>
      <c r="EJ599" s="4">
        <v>3</v>
      </c>
      <c r="EL599" s="4">
        <v>8</v>
      </c>
      <c r="EM599" s="4">
        <v>6</v>
      </c>
      <c r="EN599" s="4">
        <v>1</v>
      </c>
      <c r="EO599" s="4">
        <v>4</v>
      </c>
      <c r="EP599" s="4">
        <v>1</v>
      </c>
      <c r="EZ599" s="4">
        <v>1</v>
      </c>
      <c r="FQ599" s="4">
        <v>4</v>
      </c>
      <c r="FR599" s="4">
        <v>2</v>
      </c>
      <c r="FU599" s="4">
        <v>11</v>
      </c>
      <c r="FV599" s="4">
        <v>3</v>
      </c>
      <c r="FW599" s="4">
        <v>2</v>
      </c>
      <c r="FX599" s="4">
        <v>2</v>
      </c>
      <c r="FY599" s="4">
        <v>3</v>
      </c>
      <c r="FZ599" s="4">
        <v>1</v>
      </c>
      <c r="GA599" s="4">
        <v>4</v>
      </c>
      <c r="GB599" s="4">
        <v>1</v>
      </c>
      <c r="GR599" s="4">
        <v>1</v>
      </c>
      <c r="GV599" s="4">
        <v>7</v>
      </c>
      <c r="GW599" s="4">
        <v>237</v>
      </c>
      <c r="HA599" s="4">
        <v>10</v>
      </c>
      <c r="HB599" s="4">
        <v>2</v>
      </c>
      <c r="HC599" s="4">
        <v>5</v>
      </c>
      <c r="HD599" s="4">
        <v>3</v>
      </c>
      <c r="HG599" s="4">
        <v>1</v>
      </c>
      <c r="HH599" s="4">
        <v>1</v>
      </c>
      <c r="HJ599" s="4">
        <v>2</v>
      </c>
      <c r="IC599" s="4">
        <v>1</v>
      </c>
      <c r="IE599" s="4">
        <v>1</v>
      </c>
      <c r="IF599" s="4">
        <v>1</v>
      </c>
      <c r="IG599" s="4">
        <v>1</v>
      </c>
      <c r="JB599" s="4">
        <v>3</v>
      </c>
      <c r="JC599" s="4">
        <v>4</v>
      </c>
      <c r="JE599" s="4">
        <v>1</v>
      </c>
      <c r="JF599" s="4">
        <v>2</v>
      </c>
      <c r="JG599" s="4">
        <v>1</v>
      </c>
      <c r="JM599" s="4">
        <v>2</v>
      </c>
    </row>
    <row r="600" spans="1:273" hidden="1">
      <c r="A600" s="4">
        <v>27</v>
      </c>
      <c r="B600" s="4" t="s">
        <v>2035</v>
      </c>
      <c r="C600" t="s">
        <v>2036</v>
      </c>
      <c r="D600" s="4">
        <v>2</v>
      </c>
      <c r="E600" s="138">
        <v>4</v>
      </c>
      <c r="F600" s="2">
        <f t="shared" si="23"/>
        <v>77</v>
      </c>
      <c r="G600" s="137">
        <f t="shared" si="24"/>
        <v>73</v>
      </c>
      <c r="I600" s="4">
        <v>1</v>
      </c>
      <c r="M600" s="4">
        <v>13</v>
      </c>
      <c r="O600" s="4">
        <v>1</v>
      </c>
      <c r="U600" s="4">
        <v>2</v>
      </c>
      <c r="BG600" s="4">
        <v>1</v>
      </c>
      <c r="BO600" s="4">
        <v>1</v>
      </c>
      <c r="BT600" s="4">
        <v>1</v>
      </c>
      <c r="CT600" s="4">
        <v>5</v>
      </c>
      <c r="CY600" s="4">
        <v>1</v>
      </c>
      <c r="DA600" s="4">
        <v>1</v>
      </c>
      <c r="EK600" s="4">
        <v>1</v>
      </c>
      <c r="EM600" s="4">
        <v>2</v>
      </c>
      <c r="EO600" s="4">
        <v>1</v>
      </c>
      <c r="FQ600" s="4">
        <v>10</v>
      </c>
      <c r="FR600" s="4">
        <v>1</v>
      </c>
      <c r="FT600" s="4">
        <v>1</v>
      </c>
      <c r="FU600" s="4">
        <v>1</v>
      </c>
      <c r="FV600" s="4">
        <v>4</v>
      </c>
      <c r="GA600" s="4">
        <v>2</v>
      </c>
      <c r="GB600" s="4">
        <v>1</v>
      </c>
      <c r="GV600" s="4">
        <v>11</v>
      </c>
      <c r="GW600" s="4">
        <v>5</v>
      </c>
      <c r="HA600" s="4">
        <v>1</v>
      </c>
      <c r="IC600" s="4">
        <v>2</v>
      </c>
      <c r="JB600" s="4">
        <v>2</v>
      </c>
      <c r="JF600" s="4">
        <v>1</v>
      </c>
    </row>
    <row r="601" spans="1:273" hidden="1">
      <c r="A601" s="4">
        <v>27</v>
      </c>
      <c r="B601" s="4" t="s">
        <v>2037</v>
      </c>
      <c r="C601" t="s">
        <v>2038</v>
      </c>
      <c r="D601" s="4">
        <v>2</v>
      </c>
      <c r="E601" s="138"/>
      <c r="F601" s="2">
        <f t="shared" si="23"/>
        <v>381</v>
      </c>
      <c r="G601" s="137">
        <f t="shared" si="24"/>
        <v>381</v>
      </c>
      <c r="L601" s="4">
        <v>7</v>
      </c>
      <c r="M601" s="4">
        <v>3</v>
      </c>
      <c r="O601" s="4">
        <v>12</v>
      </c>
      <c r="T601" s="4">
        <v>3</v>
      </c>
      <c r="U601" s="4">
        <v>2</v>
      </c>
      <c r="V601" s="4">
        <v>2</v>
      </c>
      <c r="AL601" s="4">
        <v>1</v>
      </c>
      <c r="BG601" s="4">
        <v>24</v>
      </c>
      <c r="BI601" s="4">
        <v>1</v>
      </c>
      <c r="BL601" s="4">
        <v>1</v>
      </c>
      <c r="BM601" s="4">
        <v>4</v>
      </c>
      <c r="BN601" s="4">
        <v>23</v>
      </c>
      <c r="BO601" s="4">
        <v>5</v>
      </c>
      <c r="BR601" s="4">
        <v>1</v>
      </c>
      <c r="BS601" s="4">
        <v>14</v>
      </c>
      <c r="BT601" s="4">
        <v>7</v>
      </c>
      <c r="CT601" s="4">
        <v>15</v>
      </c>
      <c r="CV601" s="4">
        <v>1</v>
      </c>
      <c r="CX601" s="4">
        <v>13</v>
      </c>
      <c r="CY601" s="4">
        <v>3</v>
      </c>
      <c r="CZ601" s="4">
        <v>10</v>
      </c>
      <c r="DA601" s="4">
        <v>6</v>
      </c>
      <c r="DC601" s="4">
        <v>1</v>
      </c>
      <c r="DD601" s="4">
        <v>15</v>
      </c>
      <c r="DE601" s="4">
        <v>1</v>
      </c>
      <c r="DF601" s="4">
        <v>7</v>
      </c>
      <c r="EJ601" s="4">
        <v>5</v>
      </c>
      <c r="EK601" s="4">
        <v>2</v>
      </c>
      <c r="EL601" s="4">
        <v>7</v>
      </c>
      <c r="EM601" s="4">
        <v>8</v>
      </c>
      <c r="EN601" s="4">
        <v>1</v>
      </c>
      <c r="EO601" s="4">
        <v>1</v>
      </c>
      <c r="EQ601" s="4">
        <v>2</v>
      </c>
      <c r="FL601" s="4">
        <v>1</v>
      </c>
      <c r="FQ601" s="4">
        <v>1</v>
      </c>
      <c r="FR601" s="4">
        <v>1</v>
      </c>
      <c r="FT601" s="4">
        <v>16</v>
      </c>
      <c r="FU601" s="4">
        <v>1</v>
      </c>
      <c r="FV601" s="4">
        <v>6</v>
      </c>
      <c r="FW601" s="4">
        <v>5</v>
      </c>
      <c r="FX601" s="4">
        <v>5</v>
      </c>
      <c r="FY601" s="4">
        <v>16</v>
      </c>
      <c r="FZ601" s="4">
        <v>12</v>
      </c>
      <c r="GA601" s="4">
        <v>9</v>
      </c>
      <c r="GB601" s="4">
        <v>11</v>
      </c>
      <c r="GN601" s="4">
        <v>1</v>
      </c>
      <c r="GV601" s="4">
        <v>1</v>
      </c>
      <c r="HA601" s="4">
        <v>4</v>
      </c>
      <c r="HB601" s="4">
        <v>3</v>
      </c>
      <c r="HC601" s="4">
        <v>7</v>
      </c>
      <c r="HD601" s="4">
        <v>7</v>
      </c>
      <c r="HE601" s="4">
        <v>4</v>
      </c>
      <c r="HG601" s="4">
        <v>6</v>
      </c>
      <c r="HH601" s="4">
        <v>8</v>
      </c>
      <c r="ID601" s="4">
        <v>2</v>
      </c>
      <c r="IE601" s="4">
        <v>3</v>
      </c>
      <c r="IF601" s="4">
        <v>1</v>
      </c>
      <c r="IZ601" s="4">
        <v>1</v>
      </c>
      <c r="JB601" s="4">
        <v>4</v>
      </c>
      <c r="JC601" s="4">
        <v>5</v>
      </c>
      <c r="JE601" s="4">
        <v>21</v>
      </c>
      <c r="JF601" s="4">
        <v>8</v>
      </c>
      <c r="JG601" s="4">
        <v>3</v>
      </c>
    </row>
    <row r="602" spans="1:273" hidden="1">
      <c r="A602" s="4">
        <v>27</v>
      </c>
      <c r="B602" s="4" t="s">
        <v>2039</v>
      </c>
      <c r="C602" t="s">
        <v>2040</v>
      </c>
      <c r="D602" s="4">
        <v>2</v>
      </c>
      <c r="E602" s="138"/>
      <c r="F602" s="2">
        <f t="shared" si="23"/>
        <v>494</v>
      </c>
      <c r="G602" s="137">
        <f t="shared" si="24"/>
        <v>494</v>
      </c>
      <c r="H602" s="3">
        <v>1</v>
      </c>
      <c r="I602" s="4">
        <v>2</v>
      </c>
      <c r="K602" s="4">
        <v>1</v>
      </c>
      <c r="M602" s="4">
        <v>14</v>
      </c>
      <c r="O602" s="4">
        <v>7</v>
      </c>
      <c r="T602" s="4">
        <v>6</v>
      </c>
      <c r="U602" s="4">
        <v>2</v>
      </c>
      <c r="V602" s="4">
        <v>2</v>
      </c>
      <c r="BG602" s="4">
        <v>13</v>
      </c>
      <c r="BL602" s="4">
        <v>1</v>
      </c>
      <c r="BM602" s="4">
        <v>4</v>
      </c>
      <c r="BN602" s="4">
        <v>7</v>
      </c>
      <c r="BO602" s="4">
        <v>4</v>
      </c>
      <c r="BR602" s="4">
        <v>3</v>
      </c>
      <c r="BS602" s="4">
        <v>7</v>
      </c>
      <c r="BT602" s="4">
        <v>2</v>
      </c>
      <c r="CT602" s="4">
        <v>21</v>
      </c>
      <c r="CX602" s="4">
        <v>2</v>
      </c>
      <c r="CY602" s="4">
        <v>5</v>
      </c>
      <c r="CZ602" s="4">
        <v>6</v>
      </c>
      <c r="DA602" s="4">
        <v>42</v>
      </c>
      <c r="DB602" s="4">
        <v>1</v>
      </c>
      <c r="DC602" s="4">
        <v>4</v>
      </c>
      <c r="DD602" s="4">
        <v>2</v>
      </c>
      <c r="DE602" s="4">
        <v>1</v>
      </c>
      <c r="DF602" s="4">
        <v>1</v>
      </c>
      <c r="EK602" s="4">
        <v>30</v>
      </c>
      <c r="EL602" s="4">
        <v>10</v>
      </c>
      <c r="EM602" s="4">
        <v>13</v>
      </c>
      <c r="EN602" s="4">
        <v>4</v>
      </c>
      <c r="EO602" s="4">
        <v>9</v>
      </c>
      <c r="EP602" s="4">
        <v>1</v>
      </c>
      <c r="FQ602" s="4">
        <v>26</v>
      </c>
      <c r="FR602" s="4">
        <v>16</v>
      </c>
      <c r="FT602" s="4">
        <v>5</v>
      </c>
      <c r="FU602" s="4">
        <v>6</v>
      </c>
      <c r="FV602" s="4">
        <v>3</v>
      </c>
      <c r="FW602" s="4">
        <v>6</v>
      </c>
      <c r="FX602" s="4">
        <v>3</v>
      </c>
      <c r="FY602" s="4">
        <v>13</v>
      </c>
      <c r="FZ602" s="4">
        <v>9</v>
      </c>
      <c r="GA602" s="4">
        <v>8</v>
      </c>
      <c r="GB602" s="4">
        <v>15</v>
      </c>
      <c r="GV602" s="4">
        <v>3</v>
      </c>
      <c r="HA602" s="4">
        <v>13</v>
      </c>
      <c r="HB602" s="4">
        <v>19</v>
      </c>
      <c r="HC602" s="4">
        <v>3</v>
      </c>
      <c r="HD602" s="4">
        <v>10</v>
      </c>
      <c r="HE602" s="4">
        <v>2</v>
      </c>
      <c r="HG602" s="4">
        <v>4</v>
      </c>
      <c r="HH602" s="4">
        <v>2</v>
      </c>
      <c r="HJ602" s="4">
        <v>6</v>
      </c>
      <c r="IC602" s="4">
        <v>5</v>
      </c>
      <c r="ID602" s="4">
        <v>3</v>
      </c>
      <c r="IE602" s="4">
        <v>8</v>
      </c>
      <c r="IF602" s="4">
        <v>11</v>
      </c>
      <c r="IG602" s="4">
        <v>18</v>
      </c>
      <c r="IZ602" s="4">
        <v>13</v>
      </c>
      <c r="JB602" s="4">
        <v>9</v>
      </c>
      <c r="JC602" s="4">
        <v>3</v>
      </c>
      <c r="JD602" s="4">
        <v>1</v>
      </c>
      <c r="JE602" s="4">
        <v>5</v>
      </c>
      <c r="JF602" s="4">
        <v>14</v>
      </c>
      <c r="JG602" s="4">
        <v>4</v>
      </c>
    </row>
    <row r="603" spans="1:273" hidden="1">
      <c r="A603" s="4">
        <v>27</v>
      </c>
      <c r="B603" s="4" t="s">
        <v>2041</v>
      </c>
      <c r="C603" t="s">
        <v>2042</v>
      </c>
      <c r="D603" s="4">
        <v>2</v>
      </c>
      <c r="E603" s="138"/>
      <c r="F603" s="2">
        <f t="shared" si="23"/>
        <v>87</v>
      </c>
      <c r="G603" s="137">
        <f t="shared" si="24"/>
        <v>87</v>
      </c>
      <c r="L603" s="4">
        <v>1</v>
      </c>
      <c r="M603" s="4">
        <v>16</v>
      </c>
      <c r="O603" s="4">
        <v>4</v>
      </c>
      <c r="BG603" s="4">
        <v>2</v>
      </c>
      <c r="BM603" s="4">
        <v>1</v>
      </c>
      <c r="BN603" s="4">
        <v>1</v>
      </c>
      <c r="BO603" s="4">
        <v>1</v>
      </c>
      <c r="BS603" s="4">
        <v>3</v>
      </c>
      <c r="CT603" s="4">
        <v>4</v>
      </c>
      <c r="CU603" s="4">
        <v>1</v>
      </c>
      <c r="CX603" s="4">
        <v>3</v>
      </c>
      <c r="DA603" s="4">
        <v>3</v>
      </c>
      <c r="DD603" s="4">
        <v>2</v>
      </c>
      <c r="DE603" s="4">
        <v>1</v>
      </c>
      <c r="EJ603" s="4">
        <v>1</v>
      </c>
      <c r="EK603" s="4">
        <v>4</v>
      </c>
      <c r="EM603" s="4">
        <v>1</v>
      </c>
      <c r="EO603" s="4">
        <v>1</v>
      </c>
      <c r="EP603" s="4">
        <v>1</v>
      </c>
      <c r="FQ603" s="4">
        <v>3</v>
      </c>
      <c r="FR603" s="4">
        <v>2</v>
      </c>
      <c r="FW603" s="4">
        <v>1</v>
      </c>
      <c r="FX603" s="4">
        <v>1</v>
      </c>
      <c r="GA603" s="4">
        <v>1</v>
      </c>
      <c r="GV603" s="4">
        <v>3</v>
      </c>
      <c r="GW603" s="4">
        <v>2</v>
      </c>
      <c r="HB603" s="4">
        <v>2</v>
      </c>
      <c r="HC603" s="4">
        <v>1</v>
      </c>
      <c r="HD603" s="4">
        <v>3</v>
      </c>
      <c r="HE603" s="4">
        <v>1</v>
      </c>
      <c r="HG603" s="4">
        <v>1</v>
      </c>
      <c r="HH603" s="4">
        <v>1</v>
      </c>
      <c r="ID603" s="4">
        <v>1</v>
      </c>
      <c r="IF603" s="4">
        <v>3</v>
      </c>
      <c r="IG603" s="4">
        <v>2</v>
      </c>
      <c r="IZ603" s="4">
        <v>1</v>
      </c>
      <c r="JB603" s="4">
        <v>2</v>
      </c>
      <c r="JD603" s="4">
        <v>1</v>
      </c>
      <c r="JG603" s="4">
        <v>4</v>
      </c>
    </row>
    <row r="604" spans="1:273" hidden="1">
      <c r="A604" s="4">
        <v>27</v>
      </c>
      <c r="B604" s="4" t="s">
        <v>2043</v>
      </c>
      <c r="C604" t="s">
        <v>2044</v>
      </c>
      <c r="D604" s="4">
        <v>2</v>
      </c>
      <c r="E604" s="138"/>
      <c r="F604" s="2">
        <f t="shared" si="23"/>
        <v>13373</v>
      </c>
      <c r="G604" s="137">
        <f t="shared" si="24"/>
        <v>13373</v>
      </c>
      <c r="I604" s="4">
        <v>11</v>
      </c>
      <c r="L604" s="4">
        <v>2</v>
      </c>
      <c r="M604" s="4">
        <v>1064</v>
      </c>
      <c r="O604" s="4">
        <v>207</v>
      </c>
      <c r="T604" s="4">
        <v>79</v>
      </c>
      <c r="U604" s="4">
        <v>54</v>
      </c>
      <c r="V604" s="4">
        <v>25</v>
      </c>
      <c r="AL604" s="4">
        <v>5</v>
      </c>
      <c r="BG604" s="4">
        <v>213</v>
      </c>
      <c r="BL604" s="4">
        <v>238</v>
      </c>
      <c r="BM604" s="4">
        <v>206</v>
      </c>
      <c r="BN604" s="4">
        <v>210</v>
      </c>
      <c r="BO604" s="4">
        <v>420</v>
      </c>
      <c r="BP604" s="4">
        <v>10</v>
      </c>
      <c r="BR604" s="4">
        <v>95</v>
      </c>
      <c r="BS604" s="4">
        <v>307</v>
      </c>
      <c r="BT604" s="4">
        <v>193</v>
      </c>
      <c r="CG604" s="4">
        <v>3</v>
      </c>
      <c r="CT604" s="4">
        <v>764</v>
      </c>
      <c r="CV604" s="4">
        <v>1</v>
      </c>
      <c r="CW604" s="4">
        <v>6</v>
      </c>
      <c r="CX604" s="4">
        <v>120</v>
      </c>
      <c r="CY604" s="4">
        <v>184</v>
      </c>
      <c r="CZ604" s="4">
        <v>151</v>
      </c>
      <c r="DA604" s="4">
        <v>382</v>
      </c>
      <c r="DB604" s="4">
        <v>13</v>
      </c>
      <c r="DC604" s="4">
        <v>92</v>
      </c>
      <c r="DD604" s="4">
        <v>58</v>
      </c>
      <c r="DE604" s="4">
        <v>90</v>
      </c>
      <c r="DF604" s="4">
        <v>57</v>
      </c>
      <c r="DR604" s="4">
        <v>5</v>
      </c>
      <c r="DT604" s="4">
        <v>5</v>
      </c>
      <c r="DW604" s="4">
        <v>1</v>
      </c>
      <c r="DZ604" s="4">
        <v>3</v>
      </c>
      <c r="EB604" s="4">
        <v>1</v>
      </c>
      <c r="ED604" s="4">
        <v>7</v>
      </c>
      <c r="EJ604" s="4">
        <v>198</v>
      </c>
      <c r="EK604" s="4">
        <v>195</v>
      </c>
      <c r="EL604" s="4">
        <v>433</v>
      </c>
      <c r="EM604" s="4">
        <v>288</v>
      </c>
      <c r="EN604" s="4">
        <v>304</v>
      </c>
      <c r="EO604" s="4">
        <v>166</v>
      </c>
      <c r="EP604" s="4">
        <v>115</v>
      </c>
      <c r="EQ604" s="4">
        <v>90</v>
      </c>
      <c r="FO604" s="129">
        <v>6</v>
      </c>
      <c r="FQ604" s="4">
        <v>54</v>
      </c>
      <c r="FR604" s="4">
        <v>331</v>
      </c>
      <c r="FT604" s="4">
        <v>227</v>
      </c>
      <c r="FU604" s="4">
        <v>213</v>
      </c>
      <c r="FV604" s="4">
        <v>145</v>
      </c>
      <c r="FW604" s="4">
        <v>152</v>
      </c>
      <c r="FX604" s="4">
        <v>109</v>
      </c>
      <c r="FY604" s="4">
        <v>96</v>
      </c>
      <c r="FZ604" s="4">
        <v>107</v>
      </c>
      <c r="GA604" s="4">
        <v>273</v>
      </c>
      <c r="GB604" s="4">
        <v>143</v>
      </c>
      <c r="GR604" s="4">
        <v>2</v>
      </c>
      <c r="GV604" s="4">
        <v>17</v>
      </c>
      <c r="GW604" s="4">
        <v>4</v>
      </c>
      <c r="HA604" s="4">
        <v>316</v>
      </c>
      <c r="HB604" s="4">
        <v>157</v>
      </c>
      <c r="HC604" s="4">
        <v>299</v>
      </c>
      <c r="HD604" s="4">
        <v>442</v>
      </c>
      <c r="HE604" s="4">
        <v>62</v>
      </c>
      <c r="HG604" s="4">
        <v>81</v>
      </c>
      <c r="HH604" s="4">
        <v>19</v>
      </c>
      <c r="HJ604" s="4">
        <v>86</v>
      </c>
      <c r="HP604" s="4">
        <v>1</v>
      </c>
      <c r="IC604" s="4">
        <v>259</v>
      </c>
      <c r="ID604" s="4">
        <v>166</v>
      </c>
      <c r="IE604" s="4">
        <v>111</v>
      </c>
      <c r="IF604" s="4">
        <v>310</v>
      </c>
      <c r="IG604" s="4">
        <v>233</v>
      </c>
      <c r="IT604" s="4">
        <v>3</v>
      </c>
      <c r="IZ604" s="4">
        <v>611</v>
      </c>
      <c r="JB604" s="4">
        <v>232</v>
      </c>
      <c r="JC604" s="4">
        <v>178</v>
      </c>
      <c r="JD604" s="4">
        <v>172</v>
      </c>
      <c r="JE604" s="4">
        <v>321</v>
      </c>
      <c r="JF604" s="4">
        <v>204</v>
      </c>
      <c r="JG604" s="4">
        <v>136</v>
      </c>
      <c r="JM604" s="4">
        <v>24</v>
      </c>
    </row>
    <row r="605" spans="1:273" hidden="1">
      <c r="A605" s="4">
        <v>27</v>
      </c>
      <c r="B605" s="4" t="s">
        <v>2045</v>
      </c>
      <c r="C605" t="s">
        <v>2046</v>
      </c>
      <c r="D605" s="4">
        <v>2</v>
      </c>
      <c r="E605" s="138"/>
      <c r="F605" s="2">
        <f t="shared" si="23"/>
        <v>1385</v>
      </c>
      <c r="G605" s="137">
        <f t="shared" si="24"/>
        <v>1385</v>
      </c>
      <c r="I605" s="4">
        <v>32</v>
      </c>
      <c r="L605" s="4">
        <v>1</v>
      </c>
      <c r="M605" s="4">
        <v>122</v>
      </c>
      <c r="O605" s="4">
        <v>24</v>
      </c>
      <c r="T605" s="4">
        <v>6</v>
      </c>
      <c r="U605" s="4">
        <v>10</v>
      </c>
      <c r="V605" s="4">
        <v>18</v>
      </c>
      <c r="AL605" s="4">
        <v>2</v>
      </c>
      <c r="BG605" s="4">
        <v>129</v>
      </c>
      <c r="BL605" s="4">
        <v>14</v>
      </c>
      <c r="BM605" s="4">
        <v>15</v>
      </c>
      <c r="BN605" s="4">
        <v>17</v>
      </c>
      <c r="BO605" s="4">
        <v>65</v>
      </c>
      <c r="BP605" s="4">
        <v>2</v>
      </c>
      <c r="BR605" s="4">
        <v>12</v>
      </c>
      <c r="BS605" s="4">
        <v>3</v>
      </c>
      <c r="BT605" s="4">
        <v>4</v>
      </c>
      <c r="BW605" s="4">
        <v>8</v>
      </c>
      <c r="CT605" s="4">
        <v>32</v>
      </c>
      <c r="CU605" s="4">
        <v>24</v>
      </c>
      <c r="CX605" s="4">
        <v>12</v>
      </c>
      <c r="CY605" s="4">
        <v>12</v>
      </c>
      <c r="CZ605" s="4">
        <v>3</v>
      </c>
      <c r="DA605" s="4">
        <v>56</v>
      </c>
      <c r="DB605" s="4">
        <v>1</v>
      </c>
      <c r="DC605" s="4">
        <v>5</v>
      </c>
      <c r="DD605" s="4">
        <v>25</v>
      </c>
      <c r="DE605" s="4">
        <v>6</v>
      </c>
      <c r="DF605" s="4">
        <v>3</v>
      </c>
      <c r="DR605" s="4">
        <v>5</v>
      </c>
      <c r="DZ605" s="4">
        <v>3</v>
      </c>
      <c r="ED605" s="4">
        <v>5</v>
      </c>
      <c r="EJ605" s="4">
        <v>9</v>
      </c>
      <c r="EK605" s="4">
        <v>28</v>
      </c>
      <c r="EL605" s="4">
        <v>30</v>
      </c>
      <c r="EM605" s="4">
        <v>3</v>
      </c>
      <c r="EN605" s="4">
        <v>17</v>
      </c>
      <c r="EO605" s="4">
        <v>13</v>
      </c>
      <c r="EP605" s="4">
        <v>7</v>
      </c>
      <c r="EV605" s="4">
        <v>11</v>
      </c>
      <c r="EZ605" s="4">
        <v>8</v>
      </c>
      <c r="FO605" s="129">
        <v>1</v>
      </c>
      <c r="FQ605" s="4">
        <v>32</v>
      </c>
      <c r="FR605" s="4">
        <v>56</v>
      </c>
      <c r="FT605" s="4">
        <v>14</v>
      </c>
      <c r="FU605" s="4">
        <v>14</v>
      </c>
      <c r="FV605" s="4">
        <v>28</v>
      </c>
      <c r="FW605" s="4">
        <v>3</v>
      </c>
      <c r="FX605" s="4">
        <v>6</v>
      </c>
      <c r="FY605" s="4">
        <v>18</v>
      </c>
      <c r="FZ605" s="4">
        <v>18</v>
      </c>
      <c r="GA605" s="4">
        <v>17</v>
      </c>
      <c r="GB605" s="4">
        <v>5</v>
      </c>
      <c r="GD605" s="4">
        <v>5</v>
      </c>
      <c r="GK605" s="4">
        <v>3</v>
      </c>
      <c r="GV605" s="4">
        <v>1</v>
      </c>
      <c r="HA605" s="4">
        <v>22</v>
      </c>
      <c r="HB605" s="4">
        <v>15</v>
      </c>
      <c r="HC605" s="4">
        <v>12</v>
      </c>
      <c r="HD605" s="4">
        <v>25</v>
      </c>
      <c r="HE605" s="4">
        <v>1</v>
      </c>
      <c r="HG605" s="4">
        <v>10</v>
      </c>
      <c r="HH605" s="4">
        <v>12</v>
      </c>
      <c r="HI605" s="4">
        <v>1</v>
      </c>
      <c r="HJ605" s="4">
        <v>3</v>
      </c>
      <c r="HP605" s="4">
        <v>31</v>
      </c>
      <c r="IC605" s="4">
        <v>25</v>
      </c>
      <c r="ID605" s="4">
        <v>2</v>
      </c>
      <c r="IE605" s="4">
        <v>7</v>
      </c>
      <c r="IF605" s="4">
        <v>39</v>
      </c>
      <c r="IG605" s="4">
        <v>15</v>
      </c>
      <c r="IV605" s="4">
        <v>3</v>
      </c>
      <c r="IZ605" s="4">
        <v>30</v>
      </c>
      <c r="JB605" s="4">
        <v>31</v>
      </c>
      <c r="JC605" s="4">
        <v>13</v>
      </c>
      <c r="JD605" s="4">
        <v>9</v>
      </c>
      <c r="JE605" s="4">
        <v>38</v>
      </c>
      <c r="JF605" s="4">
        <v>2</v>
      </c>
      <c r="JG605" s="4">
        <v>9</v>
      </c>
      <c r="JM605" s="4">
        <v>7</v>
      </c>
    </row>
    <row r="606" spans="1:273" hidden="1">
      <c r="A606" s="4">
        <v>27</v>
      </c>
      <c r="B606" s="4" t="s">
        <v>2047</v>
      </c>
      <c r="C606" t="s">
        <v>2048</v>
      </c>
      <c r="D606" s="4">
        <v>2</v>
      </c>
      <c r="E606" s="138"/>
      <c r="F606" s="2">
        <f t="shared" si="23"/>
        <v>6990</v>
      </c>
      <c r="G606" s="137">
        <f t="shared" si="24"/>
        <v>6990</v>
      </c>
      <c r="H606" s="3">
        <v>1</v>
      </c>
      <c r="I606" s="4">
        <v>53</v>
      </c>
      <c r="J606" s="4">
        <v>1</v>
      </c>
      <c r="K606" s="4">
        <v>122</v>
      </c>
      <c r="L606" s="4">
        <v>22</v>
      </c>
      <c r="M606" s="4">
        <v>685</v>
      </c>
      <c r="O606" s="4">
        <v>12</v>
      </c>
      <c r="T606" s="4">
        <v>11</v>
      </c>
      <c r="U606" s="4">
        <v>2</v>
      </c>
      <c r="V606" s="4">
        <v>2</v>
      </c>
      <c r="BG606" s="4">
        <v>410</v>
      </c>
      <c r="BJ606" s="4">
        <v>6</v>
      </c>
      <c r="BL606" s="4">
        <v>84</v>
      </c>
      <c r="BM606" s="4">
        <v>11</v>
      </c>
      <c r="BN606" s="4">
        <v>6</v>
      </c>
      <c r="BO606" s="4">
        <v>17</v>
      </c>
      <c r="BR606" s="4">
        <v>21</v>
      </c>
      <c r="BS606" s="4">
        <v>31</v>
      </c>
      <c r="BT606" s="4">
        <v>22</v>
      </c>
      <c r="CS606" s="4">
        <v>2</v>
      </c>
      <c r="CT606" s="4">
        <v>655</v>
      </c>
      <c r="CV606" s="4">
        <v>15</v>
      </c>
      <c r="CX606" s="4">
        <v>24</v>
      </c>
      <c r="CY606" s="4">
        <v>9</v>
      </c>
      <c r="CZ606" s="4">
        <v>15</v>
      </c>
      <c r="DA606" s="4">
        <v>258</v>
      </c>
      <c r="DB606" s="4">
        <v>1</v>
      </c>
      <c r="DC606" s="4">
        <v>12</v>
      </c>
      <c r="DD606" s="4">
        <v>7</v>
      </c>
      <c r="DE606" s="4">
        <v>8</v>
      </c>
      <c r="DF606" s="4">
        <v>6</v>
      </c>
      <c r="EI606" s="4">
        <v>1</v>
      </c>
      <c r="EJ606" s="4">
        <v>39</v>
      </c>
      <c r="EK606" s="4">
        <v>1187</v>
      </c>
      <c r="EL606" s="4">
        <v>91</v>
      </c>
      <c r="EM606" s="4">
        <v>47</v>
      </c>
      <c r="EN606" s="4">
        <v>64</v>
      </c>
      <c r="EO606" s="4">
        <v>13</v>
      </c>
      <c r="EP606" s="4">
        <v>3</v>
      </c>
      <c r="EQ606" s="4">
        <v>14</v>
      </c>
      <c r="FQ606" s="4">
        <v>514</v>
      </c>
      <c r="FR606" s="4">
        <v>48</v>
      </c>
      <c r="FT606" s="4">
        <v>8</v>
      </c>
      <c r="FU606" s="4">
        <v>36</v>
      </c>
      <c r="FV606" s="4">
        <v>26</v>
      </c>
      <c r="FW606" s="4">
        <v>3</v>
      </c>
      <c r="FX606" s="4">
        <v>17</v>
      </c>
      <c r="FY606" s="4">
        <v>1</v>
      </c>
      <c r="FZ606" s="4">
        <v>8</v>
      </c>
      <c r="GA606" s="4">
        <v>17</v>
      </c>
      <c r="GB606" s="4">
        <v>19</v>
      </c>
      <c r="HA606" s="4">
        <v>153</v>
      </c>
      <c r="HB606" s="4">
        <v>24</v>
      </c>
      <c r="HC606" s="4">
        <v>74</v>
      </c>
      <c r="HD606" s="4">
        <v>100</v>
      </c>
      <c r="HE606" s="4">
        <v>2</v>
      </c>
      <c r="HG606" s="4">
        <v>4</v>
      </c>
      <c r="HJ606" s="4">
        <v>3</v>
      </c>
      <c r="IB606" s="4">
        <v>464</v>
      </c>
      <c r="IC606" s="4">
        <v>464</v>
      </c>
      <c r="ID606" s="4">
        <v>31</v>
      </c>
      <c r="IF606" s="4">
        <v>9</v>
      </c>
      <c r="IG606" s="4">
        <v>18</v>
      </c>
      <c r="IZ606" s="4">
        <v>335</v>
      </c>
      <c r="JB606" s="4">
        <v>545</v>
      </c>
      <c r="JD606" s="4">
        <v>14</v>
      </c>
      <c r="JE606" s="4">
        <v>29</v>
      </c>
      <c r="JF606" s="4">
        <v>30</v>
      </c>
      <c r="JG606" s="4">
        <v>4</v>
      </c>
    </row>
    <row r="607" spans="1:273" hidden="1">
      <c r="A607" s="4">
        <v>28</v>
      </c>
      <c r="B607" s="4" t="s">
        <v>2049</v>
      </c>
      <c r="C607" t="s">
        <v>2050</v>
      </c>
      <c r="D607" s="4">
        <v>4</v>
      </c>
      <c r="E607" s="138"/>
      <c r="F607" s="2">
        <f t="shared" si="23"/>
        <v>2</v>
      </c>
      <c r="G607" s="137">
        <f t="shared" si="24"/>
        <v>2</v>
      </c>
      <c r="CT607" s="4">
        <v>1</v>
      </c>
      <c r="IC607" s="4">
        <v>1</v>
      </c>
    </row>
    <row r="608" spans="1:273" hidden="1">
      <c r="A608" s="4">
        <v>28</v>
      </c>
      <c r="B608" s="4" t="s">
        <v>2051</v>
      </c>
      <c r="C608" t="s">
        <v>2052</v>
      </c>
      <c r="D608" s="4">
        <v>3</v>
      </c>
      <c r="E608" s="138"/>
      <c r="F608" s="2">
        <f t="shared" si="23"/>
        <v>82</v>
      </c>
      <c r="G608" s="137">
        <f t="shared" si="24"/>
        <v>82</v>
      </c>
      <c r="M608" s="4">
        <v>5</v>
      </c>
      <c r="O608" s="4">
        <v>2</v>
      </c>
      <c r="BF608" s="4">
        <v>1</v>
      </c>
      <c r="BL608" s="4">
        <v>2</v>
      </c>
      <c r="BN608" s="4">
        <v>1</v>
      </c>
      <c r="BO608" s="4">
        <v>2</v>
      </c>
      <c r="BS608" s="4">
        <v>1</v>
      </c>
      <c r="CT608" s="4">
        <v>9</v>
      </c>
      <c r="EJ608" s="4">
        <v>3</v>
      </c>
      <c r="EL608" s="4">
        <v>14</v>
      </c>
      <c r="EM608" s="4">
        <v>5</v>
      </c>
      <c r="EN608" s="4">
        <v>5</v>
      </c>
      <c r="EO608" s="4">
        <v>3</v>
      </c>
      <c r="FU608" s="4">
        <v>1</v>
      </c>
      <c r="FV608" s="4">
        <v>1</v>
      </c>
      <c r="FY608" s="4">
        <v>3</v>
      </c>
      <c r="GB608" s="4">
        <v>3</v>
      </c>
      <c r="HC608" s="4">
        <v>5</v>
      </c>
      <c r="HD608" s="4">
        <v>2</v>
      </c>
      <c r="HJ608" s="4">
        <v>2</v>
      </c>
      <c r="IC608" s="4">
        <v>3</v>
      </c>
      <c r="IF608" s="4">
        <v>2</v>
      </c>
      <c r="IZ608" s="4">
        <v>2</v>
      </c>
      <c r="JB608" s="4">
        <v>3</v>
      </c>
      <c r="JG608" s="4">
        <v>2</v>
      </c>
    </row>
    <row r="609" spans="1:273" hidden="1">
      <c r="A609" s="4">
        <v>28</v>
      </c>
      <c r="B609" s="4" t="s">
        <v>2053</v>
      </c>
      <c r="C609" t="s">
        <v>2054</v>
      </c>
      <c r="D609" s="4">
        <v>3</v>
      </c>
      <c r="E609" s="138"/>
      <c r="F609" s="2">
        <f t="shared" si="23"/>
        <v>2</v>
      </c>
      <c r="G609" s="137">
        <f t="shared" si="24"/>
        <v>2</v>
      </c>
      <c r="EJ609" s="4">
        <v>1</v>
      </c>
      <c r="HA609" s="4">
        <v>1</v>
      </c>
    </row>
    <row r="610" spans="1:273" hidden="1">
      <c r="A610" s="4">
        <v>28</v>
      </c>
      <c r="B610" s="4" t="s">
        <v>2055</v>
      </c>
      <c r="C610" t="s">
        <v>2056</v>
      </c>
      <c r="D610" s="4">
        <v>2</v>
      </c>
      <c r="E610" s="138"/>
      <c r="F610" s="2">
        <f t="shared" si="23"/>
        <v>7</v>
      </c>
      <c r="G610" s="137">
        <f t="shared" si="24"/>
        <v>7</v>
      </c>
      <c r="M610" s="4">
        <v>1</v>
      </c>
      <c r="O610" s="4">
        <v>2</v>
      </c>
      <c r="BG610" s="4">
        <v>2</v>
      </c>
      <c r="BN610" s="4">
        <v>1</v>
      </c>
      <c r="IC610" s="4">
        <v>1</v>
      </c>
    </row>
    <row r="611" spans="1:273" hidden="1">
      <c r="A611" s="4">
        <v>28</v>
      </c>
      <c r="B611" s="4" t="s">
        <v>2057</v>
      </c>
      <c r="C611" t="s">
        <v>2058</v>
      </c>
      <c r="D611" s="4">
        <v>2</v>
      </c>
      <c r="E611" s="138"/>
      <c r="F611" s="2">
        <f t="shared" si="23"/>
        <v>1591</v>
      </c>
      <c r="G611" s="137">
        <f t="shared" si="24"/>
        <v>1591</v>
      </c>
      <c r="I611" s="4">
        <v>3</v>
      </c>
      <c r="L611" s="4">
        <v>1</v>
      </c>
      <c r="M611" s="4">
        <v>97</v>
      </c>
      <c r="O611" s="4">
        <v>27</v>
      </c>
      <c r="T611" s="4">
        <v>19</v>
      </c>
      <c r="U611" s="4">
        <v>1</v>
      </c>
      <c r="V611" s="4">
        <v>27</v>
      </c>
      <c r="BG611" s="4">
        <v>76</v>
      </c>
      <c r="BL611" s="4">
        <v>18</v>
      </c>
      <c r="BM611" s="4">
        <v>21</v>
      </c>
      <c r="BN611" s="4">
        <v>57</v>
      </c>
      <c r="BO611" s="4">
        <v>15</v>
      </c>
      <c r="BR611" s="4">
        <v>26</v>
      </c>
      <c r="BS611" s="4">
        <v>30</v>
      </c>
      <c r="BT611" s="4">
        <v>10</v>
      </c>
      <c r="CG611" s="4">
        <v>1</v>
      </c>
      <c r="CT611" s="4">
        <v>21</v>
      </c>
      <c r="CX611" s="4">
        <v>13</v>
      </c>
      <c r="CY611" s="4">
        <v>14</v>
      </c>
      <c r="CZ611" s="4">
        <v>8</v>
      </c>
      <c r="DA611" s="4">
        <v>31</v>
      </c>
      <c r="DB611" s="4">
        <v>1</v>
      </c>
      <c r="DC611" s="4">
        <v>21</v>
      </c>
      <c r="DD611" s="4">
        <v>22</v>
      </c>
      <c r="DE611" s="4">
        <v>23</v>
      </c>
      <c r="DF611" s="4">
        <v>8</v>
      </c>
      <c r="EJ611" s="4">
        <v>36</v>
      </c>
      <c r="EK611" s="4">
        <v>1</v>
      </c>
      <c r="EL611" s="4">
        <v>49</v>
      </c>
      <c r="EM611" s="4">
        <v>18</v>
      </c>
      <c r="EN611" s="4">
        <v>43</v>
      </c>
      <c r="EO611" s="4">
        <v>28</v>
      </c>
      <c r="EP611" s="4">
        <v>3</v>
      </c>
      <c r="EQ611" s="4">
        <v>4</v>
      </c>
      <c r="FR611" s="4">
        <v>36</v>
      </c>
      <c r="FT611" s="4">
        <v>33</v>
      </c>
      <c r="FU611" s="4">
        <v>15</v>
      </c>
      <c r="FV611" s="4">
        <v>20</v>
      </c>
      <c r="FW611" s="4">
        <v>15</v>
      </c>
      <c r="FX611" s="4">
        <v>46</v>
      </c>
      <c r="FY611" s="4">
        <v>6</v>
      </c>
      <c r="FZ611" s="4">
        <v>7</v>
      </c>
      <c r="GA611" s="4">
        <v>5</v>
      </c>
      <c r="GB611" s="4">
        <v>21</v>
      </c>
      <c r="HA611" s="4">
        <v>60</v>
      </c>
      <c r="HB611" s="4">
        <v>30</v>
      </c>
      <c r="HC611" s="4">
        <v>19</v>
      </c>
      <c r="HD611" s="4">
        <v>56</v>
      </c>
      <c r="HE611" s="4">
        <v>6</v>
      </c>
      <c r="HG611" s="4">
        <v>13</v>
      </c>
      <c r="HH611" s="4">
        <v>6</v>
      </c>
      <c r="HJ611" s="4">
        <v>18</v>
      </c>
      <c r="IC611" s="4">
        <v>54</v>
      </c>
      <c r="ID611" s="4">
        <v>17</v>
      </c>
      <c r="IE611" s="4">
        <v>2</v>
      </c>
      <c r="IF611" s="4">
        <v>30</v>
      </c>
      <c r="IG611" s="4">
        <v>75</v>
      </c>
      <c r="IZ611" s="4">
        <v>63</v>
      </c>
      <c r="JB611" s="4">
        <v>27</v>
      </c>
      <c r="JC611" s="4">
        <v>52</v>
      </c>
      <c r="JD611" s="4">
        <v>39</v>
      </c>
      <c r="JE611" s="4">
        <v>24</v>
      </c>
      <c r="JF611" s="4">
        <v>7</v>
      </c>
      <c r="JG611" s="4">
        <v>16</v>
      </c>
    </row>
    <row r="612" spans="1:273" hidden="1">
      <c r="A612" s="4">
        <v>28</v>
      </c>
      <c r="B612" s="4" t="s">
        <v>2059</v>
      </c>
      <c r="C612" t="s">
        <v>2060</v>
      </c>
      <c r="D612" s="4">
        <v>3</v>
      </c>
      <c r="E612" s="138"/>
      <c r="F612" s="2">
        <f t="shared" si="23"/>
        <v>10</v>
      </c>
      <c r="G612" s="137">
        <f t="shared" si="24"/>
        <v>10</v>
      </c>
      <c r="O612" s="4">
        <v>3</v>
      </c>
      <c r="CT612" s="4">
        <v>1</v>
      </c>
      <c r="FR612" s="4">
        <v>1</v>
      </c>
      <c r="HD612" s="4">
        <v>1</v>
      </c>
      <c r="HJ612" s="4">
        <v>1</v>
      </c>
      <c r="JB612" s="4">
        <v>3</v>
      </c>
    </row>
    <row r="613" spans="1:273" hidden="1">
      <c r="A613" s="4">
        <v>28</v>
      </c>
      <c r="B613" s="4" t="s">
        <v>2061</v>
      </c>
      <c r="C613" t="s">
        <v>2062</v>
      </c>
      <c r="D613" s="4">
        <v>3</v>
      </c>
      <c r="E613" s="138"/>
      <c r="F613" s="2">
        <f t="shared" si="23"/>
        <v>84</v>
      </c>
      <c r="G613" s="137">
        <f t="shared" si="24"/>
        <v>84</v>
      </c>
      <c r="I613" s="4">
        <v>4</v>
      </c>
      <c r="M613" s="4">
        <v>10</v>
      </c>
      <c r="O613" s="4">
        <v>1</v>
      </c>
      <c r="U613" s="4">
        <v>2</v>
      </c>
      <c r="BG613" s="4">
        <v>10</v>
      </c>
      <c r="BL613" s="4">
        <v>1</v>
      </c>
      <c r="BN613" s="4">
        <v>1</v>
      </c>
      <c r="BO613" s="4">
        <v>1</v>
      </c>
      <c r="BS613" s="4">
        <v>1</v>
      </c>
      <c r="CT613" s="4">
        <v>3</v>
      </c>
      <c r="EJ613" s="4">
        <v>2</v>
      </c>
      <c r="EL613" s="4">
        <v>7</v>
      </c>
      <c r="EM613" s="4">
        <v>1</v>
      </c>
      <c r="EO613" s="4">
        <v>1</v>
      </c>
      <c r="FR613" s="4">
        <v>2</v>
      </c>
      <c r="FT613" s="4">
        <v>1</v>
      </c>
      <c r="GK613" s="4">
        <v>1</v>
      </c>
      <c r="HA613" s="4">
        <v>2</v>
      </c>
      <c r="HC613" s="4">
        <v>1</v>
      </c>
      <c r="HD613" s="4">
        <v>2</v>
      </c>
      <c r="HH613" s="4">
        <v>1</v>
      </c>
      <c r="HP613" s="4">
        <v>1</v>
      </c>
      <c r="IC613" s="4">
        <v>3</v>
      </c>
      <c r="IF613" s="4">
        <v>1</v>
      </c>
      <c r="JB613" s="4">
        <v>2</v>
      </c>
      <c r="JE613" s="4">
        <v>22</v>
      </c>
    </row>
    <row r="614" spans="1:273" hidden="1">
      <c r="A614" s="4">
        <v>28</v>
      </c>
      <c r="B614" s="4" t="s">
        <v>2063</v>
      </c>
      <c r="C614" t="s">
        <v>2064</v>
      </c>
      <c r="D614" s="4">
        <v>3</v>
      </c>
      <c r="E614" s="138"/>
      <c r="F614" s="2">
        <f t="shared" si="23"/>
        <v>94</v>
      </c>
      <c r="G614" s="137">
        <f t="shared" si="24"/>
        <v>94</v>
      </c>
      <c r="I614" s="4">
        <v>1</v>
      </c>
      <c r="L614" s="4">
        <v>1</v>
      </c>
      <c r="M614" s="4">
        <v>6</v>
      </c>
      <c r="O614" s="4">
        <v>2</v>
      </c>
      <c r="BG614" s="4">
        <v>11</v>
      </c>
      <c r="BL614" s="4">
        <v>3</v>
      </c>
      <c r="BM614" s="4">
        <v>3</v>
      </c>
      <c r="BN614" s="4">
        <v>2</v>
      </c>
      <c r="BO614" s="4">
        <v>5</v>
      </c>
      <c r="CT614" s="4">
        <v>5</v>
      </c>
      <c r="CX614" s="4">
        <v>1</v>
      </c>
      <c r="CY614" s="4">
        <v>3</v>
      </c>
      <c r="DA614" s="4">
        <v>3</v>
      </c>
      <c r="DD614" s="4">
        <v>1</v>
      </c>
      <c r="DE614" s="4">
        <v>1</v>
      </c>
      <c r="EJ614" s="4">
        <v>4</v>
      </c>
      <c r="EL614" s="4">
        <v>9</v>
      </c>
      <c r="EM614" s="4">
        <v>3</v>
      </c>
      <c r="EN614" s="4">
        <v>2</v>
      </c>
      <c r="EO614" s="4">
        <v>3</v>
      </c>
      <c r="FR614" s="4">
        <v>2</v>
      </c>
      <c r="FU614" s="4">
        <v>3</v>
      </c>
      <c r="FW614" s="4">
        <v>4</v>
      </c>
      <c r="FX614" s="4">
        <v>1</v>
      </c>
      <c r="HA614" s="4">
        <v>5</v>
      </c>
      <c r="IC614" s="4">
        <v>1</v>
      </c>
      <c r="ID614" s="4">
        <v>1</v>
      </c>
      <c r="IF614" s="4">
        <v>2</v>
      </c>
      <c r="JC614" s="4">
        <v>2</v>
      </c>
      <c r="JE614" s="4">
        <v>3</v>
      </c>
      <c r="JG614" s="4">
        <v>1</v>
      </c>
    </row>
    <row r="615" spans="1:273" hidden="1">
      <c r="A615" s="4">
        <v>28</v>
      </c>
      <c r="B615" s="4" t="s">
        <v>2065</v>
      </c>
      <c r="C615" t="s">
        <v>2066</v>
      </c>
      <c r="D615" s="4">
        <v>3</v>
      </c>
      <c r="E615" s="138"/>
      <c r="F615" s="2">
        <f t="shared" si="23"/>
        <v>1018</v>
      </c>
      <c r="G615" s="137">
        <f t="shared" si="24"/>
        <v>1018</v>
      </c>
      <c r="I615" s="4">
        <v>5</v>
      </c>
      <c r="L615" s="4">
        <v>2</v>
      </c>
      <c r="M615" s="4">
        <v>112</v>
      </c>
      <c r="O615" s="4">
        <v>52</v>
      </c>
      <c r="T615" s="4">
        <v>19</v>
      </c>
      <c r="V615" s="4">
        <v>5</v>
      </c>
      <c r="BG615" s="4">
        <v>29</v>
      </c>
      <c r="BL615" s="4">
        <v>21</v>
      </c>
      <c r="BN615" s="4">
        <v>27</v>
      </c>
      <c r="BO615" s="4">
        <v>4</v>
      </c>
      <c r="BR615" s="4">
        <v>3</v>
      </c>
      <c r="BS615" s="4">
        <v>12</v>
      </c>
      <c r="BT615" s="4">
        <v>13</v>
      </c>
      <c r="CT615" s="4">
        <v>5</v>
      </c>
      <c r="CX615" s="4">
        <v>1</v>
      </c>
      <c r="CY615" s="4">
        <v>21</v>
      </c>
      <c r="CZ615" s="4">
        <v>20</v>
      </c>
      <c r="DA615" s="4">
        <v>48</v>
      </c>
      <c r="DC615" s="4">
        <v>2</v>
      </c>
      <c r="DD615" s="4">
        <v>27</v>
      </c>
      <c r="DE615" s="4">
        <v>33</v>
      </c>
      <c r="DF615" s="4">
        <v>2</v>
      </c>
      <c r="EJ615" s="4">
        <v>34</v>
      </c>
      <c r="EL615" s="4">
        <v>48</v>
      </c>
      <c r="EM615" s="4">
        <v>5</v>
      </c>
      <c r="EN615" s="4">
        <v>10</v>
      </c>
      <c r="EO615" s="4">
        <v>4</v>
      </c>
      <c r="EP615" s="4">
        <v>2</v>
      </c>
      <c r="EQ615" s="4">
        <v>1</v>
      </c>
      <c r="FR615" s="4">
        <v>7</v>
      </c>
      <c r="FT615" s="4">
        <v>15</v>
      </c>
      <c r="FU615" s="4">
        <v>7</v>
      </c>
      <c r="FV615" s="4">
        <v>2</v>
      </c>
      <c r="FW615" s="4">
        <v>2</v>
      </c>
      <c r="FX615" s="4">
        <v>11</v>
      </c>
      <c r="FY615" s="4">
        <v>7</v>
      </c>
      <c r="GA615" s="4">
        <v>19</v>
      </c>
      <c r="GB615" s="4">
        <v>17</v>
      </c>
      <c r="HA615" s="4">
        <v>86</v>
      </c>
      <c r="HB615" s="4">
        <v>2</v>
      </c>
      <c r="HD615" s="4">
        <v>2</v>
      </c>
      <c r="HE615" s="4">
        <v>2</v>
      </c>
      <c r="HG615" s="4">
        <v>8</v>
      </c>
      <c r="IC615" s="4">
        <v>1</v>
      </c>
      <c r="ID615" s="4">
        <v>1</v>
      </c>
      <c r="IF615" s="4">
        <v>78</v>
      </c>
      <c r="IG615" s="4">
        <v>51</v>
      </c>
      <c r="IZ615" s="4">
        <v>12</v>
      </c>
      <c r="JB615" s="4">
        <v>9</v>
      </c>
      <c r="JD615" s="4">
        <v>47</v>
      </c>
      <c r="JE615" s="4">
        <v>7</v>
      </c>
      <c r="JF615" s="4">
        <v>58</v>
      </c>
    </row>
    <row r="616" spans="1:273" hidden="1">
      <c r="A616" s="4">
        <v>28</v>
      </c>
      <c r="B616" s="4" t="s">
        <v>2067</v>
      </c>
      <c r="C616" t="s">
        <v>2068</v>
      </c>
      <c r="D616" s="4">
        <v>3</v>
      </c>
      <c r="E616" s="138"/>
      <c r="F616" s="2">
        <f t="shared" si="23"/>
        <v>1796</v>
      </c>
      <c r="G616" s="137">
        <f t="shared" si="24"/>
        <v>1796</v>
      </c>
      <c r="I616" s="4">
        <v>64</v>
      </c>
      <c r="L616" s="4">
        <v>9</v>
      </c>
      <c r="M616" s="4">
        <v>142</v>
      </c>
      <c r="O616" s="4">
        <v>22</v>
      </c>
      <c r="U616" s="4">
        <v>12</v>
      </c>
      <c r="V616" s="4">
        <v>30</v>
      </c>
      <c r="BG616" s="4">
        <v>115</v>
      </c>
      <c r="BL616" s="4">
        <v>19</v>
      </c>
      <c r="BO616" s="4">
        <v>44</v>
      </c>
      <c r="BS616" s="4">
        <v>1</v>
      </c>
      <c r="CT616" s="4">
        <v>207</v>
      </c>
      <c r="CY616" s="4">
        <v>8</v>
      </c>
      <c r="DC616" s="4">
        <v>14</v>
      </c>
      <c r="DE616" s="4">
        <v>1</v>
      </c>
      <c r="DF616" s="4">
        <v>4</v>
      </c>
      <c r="EJ616" s="4">
        <v>63</v>
      </c>
      <c r="EL616" s="4">
        <v>33</v>
      </c>
      <c r="EM616" s="4">
        <v>34</v>
      </c>
      <c r="EN616" s="4">
        <v>61</v>
      </c>
      <c r="EO616" s="4">
        <v>25</v>
      </c>
      <c r="EP616" s="4">
        <v>1</v>
      </c>
      <c r="FR616" s="4">
        <v>118</v>
      </c>
      <c r="FT616" s="4">
        <v>10</v>
      </c>
      <c r="FU616" s="4">
        <v>103</v>
      </c>
      <c r="FV616" s="4">
        <v>1</v>
      </c>
      <c r="FW616" s="4">
        <v>40</v>
      </c>
      <c r="FX616" s="4">
        <v>9</v>
      </c>
      <c r="FY616" s="4">
        <v>8</v>
      </c>
      <c r="HA616" s="4">
        <v>44</v>
      </c>
      <c r="HC616" s="4">
        <v>41</v>
      </c>
      <c r="HD616" s="4">
        <v>59</v>
      </c>
      <c r="HE616" s="4">
        <v>7</v>
      </c>
      <c r="IC616" s="4">
        <v>107</v>
      </c>
      <c r="ID616" s="4">
        <v>22</v>
      </c>
      <c r="IG616" s="4">
        <v>4</v>
      </c>
      <c r="IZ616" s="4">
        <v>119</v>
      </c>
      <c r="JB616" s="4">
        <v>113</v>
      </c>
      <c r="JF616" s="4">
        <v>19</v>
      </c>
      <c r="JG616" s="4">
        <v>63</v>
      </c>
    </row>
    <row r="617" spans="1:273" hidden="1">
      <c r="A617" s="4">
        <v>28</v>
      </c>
      <c r="B617" s="4" t="s">
        <v>2069</v>
      </c>
      <c r="C617" t="s">
        <v>2070</v>
      </c>
      <c r="D617" s="4">
        <v>3</v>
      </c>
      <c r="E617" s="138"/>
      <c r="F617" s="2">
        <f t="shared" si="23"/>
        <v>638</v>
      </c>
      <c r="G617" s="137">
        <f t="shared" si="24"/>
        <v>638</v>
      </c>
      <c r="I617" s="4">
        <v>44</v>
      </c>
      <c r="M617" s="4">
        <v>19</v>
      </c>
      <c r="O617" s="4">
        <v>87</v>
      </c>
      <c r="U617" s="4">
        <v>2</v>
      </c>
      <c r="BG617" s="4">
        <v>53</v>
      </c>
      <c r="BL617" s="4">
        <v>4</v>
      </c>
      <c r="BS617" s="4">
        <v>1</v>
      </c>
      <c r="BT617" s="4">
        <v>2</v>
      </c>
      <c r="CT617" s="4">
        <v>18</v>
      </c>
      <c r="CY617" s="4">
        <v>1</v>
      </c>
      <c r="EJ617" s="4">
        <v>11</v>
      </c>
      <c r="EL617" s="4">
        <v>2</v>
      </c>
      <c r="EM617" s="4">
        <v>9</v>
      </c>
      <c r="EN617" s="4">
        <v>3</v>
      </c>
      <c r="FJ617" s="4">
        <v>11</v>
      </c>
      <c r="FR617" s="4">
        <v>4</v>
      </c>
      <c r="FU617" s="4">
        <v>2</v>
      </c>
      <c r="FY617" s="4">
        <v>1</v>
      </c>
      <c r="HA617" s="4">
        <v>5</v>
      </c>
      <c r="HD617" s="4">
        <v>1</v>
      </c>
      <c r="HE617" s="4">
        <v>1</v>
      </c>
      <c r="HG617" s="4">
        <v>2</v>
      </c>
      <c r="IC617" s="4">
        <v>60</v>
      </c>
      <c r="IF617" s="4">
        <v>1</v>
      </c>
      <c r="IZ617" s="4">
        <v>84</v>
      </c>
      <c r="JB617" s="4">
        <v>145</v>
      </c>
      <c r="JF617" s="4">
        <v>2</v>
      </c>
      <c r="JG617" s="4">
        <v>63</v>
      </c>
    </row>
    <row r="618" spans="1:273" hidden="1">
      <c r="A618" s="4">
        <v>28</v>
      </c>
      <c r="B618" s="4" t="s">
        <v>2071</v>
      </c>
      <c r="C618" t="s">
        <v>2072</v>
      </c>
      <c r="D618" s="4">
        <v>3</v>
      </c>
      <c r="E618" s="138">
        <v>1</v>
      </c>
      <c r="F618" s="2">
        <f t="shared" si="23"/>
        <v>998</v>
      </c>
      <c r="G618" s="137">
        <f t="shared" si="24"/>
        <v>997</v>
      </c>
      <c r="I618" s="4">
        <v>72</v>
      </c>
      <c r="L618" s="4">
        <v>6</v>
      </c>
      <c r="M618" s="4">
        <v>26</v>
      </c>
      <c r="O618" s="4">
        <v>81</v>
      </c>
      <c r="U618" s="4">
        <v>19</v>
      </c>
      <c r="V618" s="4">
        <v>1</v>
      </c>
      <c r="BG618" s="4">
        <v>26</v>
      </c>
      <c r="BN618" s="4">
        <v>1</v>
      </c>
      <c r="BO618" s="4">
        <v>2</v>
      </c>
      <c r="CT618" s="4">
        <v>29</v>
      </c>
      <c r="CX618" s="4">
        <v>1</v>
      </c>
      <c r="CZ618" s="4">
        <v>1</v>
      </c>
      <c r="DD618" s="4">
        <v>1</v>
      </c>
      <c r="DF618" s="4">
        <v>1</v>
      </c>
      <c r="EJ618" s="4">
        <v>80</v>
      </c>
      <c r="EL618" s="4">
        <v>18</v>
      </c>
      <c r="EM618" s="4">
        <v>8</v>
      </c>
      <c r="EN618" s="4">
        <v>6</v>
      </c>
      <c r="EO618" s="4">
        <v>7</v>
      </c>
      <c r="EY618" s="4">
        <v>1</v>
      </c>
      <c r="FJ618" s="4">
        <v>1</v>
      </c>
      <c r="FN618" s="4">
        <v>1</v>
      </c>
      <c r="FR618" s="4">
        <v>93</v>
      </c>
      <c r="FU618" s="4">
        <v>27</v>
      </c>
      <c r="FV618" s="4">
        <v>23</v>
      </c>
      <c r="FW618" s="4">
        <v>2</v>
      </c>
      <c r="FY618" s="4">
        <v>1</v>
      </c>
      <c r="HA618" s="4">
        <v>4</v>
      </c>
      <c r="HC618" s="4">
        <v>3</v>
      </c>
      <c r="HD618" s="4">
        <v>1</v>
      </c>
      <c r="HE618" s="4">
        <v>2</v>
      </c>
      <c r="IC618" s="4">
        <v>59</v>
      </c>
      <c r="ID618" s="4">
        <v>2</v>
      </c>
      <c r="IE618" s="4">
        <v>2</v>
      </c>
      <c r="IG618" s="4">
        <v>2</v>
      </c>
      <c r="IZ618" s="4">
        <v>92</v>
      </c>
      <c r="JB618" s="4">
        <v>230</v>
      </c>
      <c r="JC618" s="4">
        <v>1</v>
      </c>
      <c r="JD618" s="4">
        <v>1</v>
      </c>
      <c r="JF618" s="4">
        <v>4</v>
      </c>
      <c r="JG618" s="4">
        <v>59</v>
      </c>
    </row>
    <row r="619" spans="1:273" hidden="1">
      <c r="A619" s="4">
        <v>28</v>
      </c>
      <c r="B619" s="4" t="s">
        <v>2073</v>
      </c>
      <c r="C619" t="s">
        <v>2074</v>
      </c>
      <c r="D619" s="4">
        <v>3</v>
      </c>
      <c r="E619" s="138"/>
      <c r="F619" s="2">
        <f t="shared" si="23"/>
        <v>32</v>
      </c>
      <c r="G619" s="137">
        <f t="shared" si="24"/>
        <v>32</v>
      </c>
      <c r="I619" s="4">
        <v>2</v>
      </c>
      <c r="V619" s="4">
        <v>2</v>
      </c>
      <c r="BG619" s="4">
        <v>4</v>
      </c>
      <c r="DF619" s="4">
        <v>1</v>
      </c>
      <c r="EN619" s="4">
        <v>1</v>
      </c>
      <c r="FR619" s="4">
        <v>2</v>
      </c>
      <c r="FU619" s="4">
        <v>5</v>
      </c>
      <c r="HD619" s="4">
        <v>5</v>
      </c>
      <c r="IC619" s="4">
        <v>3</v>
      </c>
      <c r="JB619" s="4">
        <v>3</v>
      </c>
      <c r="JG619" s="4">
        <v>4</v>
      </c>
    </row>
    <row r="620" spans="1:273" hidden="1">
      <c r="A620" s="4">
        <v>28</v>
      </c>
      <c r="B620" s="4" t="s">
        <v>2075</v>
      </c>
      <c r="C620" t="s">
        <v>2076</v>
      </c>
      <c r="D620" s="4">
        <v>2</v>
      </c>
      <c r="E620" s="138"/>
      <c r="F620" s="2">
        <f t="shared" si="23"/>
        <v>405</v>
      </c>
      <c r="G620" s="137">
        <f t="shared" si="24"/>
        <v>405</v>
      </c>
      <c r="I620" s="4">
        <v>1</v>
      </c>
      <c r="M620" s="4">
        <v>37</v>
      </c>
      <c r="O620" s="4">
        <v>20</v>
      </c>
      <c r="T620" s="4">
        <v>11</v>
      </c>
      <c r="U620" s="4">
        <v>14</v>
      </c>
      <c r="V620" s="4">
        <v>7</v>
      </c>
      <c r="BG620" s="4">
        <v>14</v>
      </c>
      <c r="BL620" s="4">
        <v>2</v>
      </c>
      <c r="BM620" s="4">
        <v>6</v>
      </c>
      <c r="BN620" s="4">
        <v>12</v>
      </c>
      <c r="BO620" s="4">
        <v>9</v>
      </c>
      <c r="BR620" s="4">
        <v>3</v>
      </c>
      <c r="BS620" s="4">
        <v>2</v>
      </c>
      <c r="BT620" s="4">
        <v>3</v>
      </c>
      <c r="CT620" s="4">
        <v>39</v>
      </c>
      <c r="CX620" s="4">
        <v>6</v>
      </c>
      <c r="CY620" s="4">
        <v>5</v>
      </c>
      <c r="CZ620" s="4">
        <v>3</v>
      </c>
      <c r="DA620" s="4">
        <v>8</v>
      </c>
      <c r="DC620" s="4">
        <v>1</v>
      </c>
      <c r="DD620" s="4">
        <v>1</v>
      </c>
      <c r="DE620" s="4">
        <v>3</v>
      </c>
      <c r="EJ620" s="4">
        <v>17</v>
      </c>
      <c r="EK620" s="4">
        <v>1</v>
      </c>
      <c r="EL620" s="4">
        <v>12</v>
      </c>
      <c r="EM620" s="4">
        <v>5</v>
      </c>
      <c r="EN620" s="4">
        <v>1</v>
      </c>
      <c r="EO620" s="4">
        <v>6</v>
      </c>
      <c r="EQ620" s="4">
        <v>1</v>
      </c>
      <c r="EV620" s="4">
        <v>1</v>
      </c>
      <c r="FR620" s="4">
        <v>6</v>
      </c>
      <c r="FT620" s="4">
        <v>1</v>
      </c>
      <c r="FU620" s="4">
        <v>7</v>
      </c>
      <c r="FV620" s="4">
        <v>2</v>
      </c>
      <c r="FW620" s="4">
        <v>2</v>
      </c>
      <c r="FY620" s="4">
        <v>1</v>
      </c>
      <c r="FZ620" s="4">
        <v>4</v>
      </c>
      <c r="GB620" s="4">
        <v>3</v>
      </c>
      <c r="HA620" s="4">
        <v>9</v>
      </c>
      <c r="HB620" s="4">
        <v>12</v>
      </c>
      <c r="HC620" s="4">
        <v>3</v>
      </c>
      <c r="HD620" s="4">
        <v>4</v>
      </c>
      <c r="HE620" s="4">
        <v>1</v>
      </c>
      <c r="HG620" s="4">
        <v>3</v>
      </c>
      <c r="HH620" s="4">
        <v>8</v>
      </c>
      <c r="HJ620" s="4">
        <v>5</v>
      </c>
      <c r="IC620" s="4">
        <v>13</v>
      </c>
      <c r="ID620" s="4">
        <v>13</v>
      </c>
      <c r="IE620" s="4">
        <v>2</v>
      </c>
      <c r="IF620" s="4">
        <v>6</v>
      </c>
      <c r="IG620" s="4">
        <v>3</v>
      </c>
      <c r="IZ620" s="4">
        <v>7</v>
      </c>
      <c r="JB620" s="4">
        <v>8</v>
      </c>
      <c r="JC620" s="4">
        <v>11</v>
      </c>
      <c r="JD620" s="4">
        <v>3</v>
      </c>
      <c r="JE620" s="4">
        <v>9</v>
      </c>
      <c r="JF620" s="4">
        <v>4</v>
      </c>
      <c r="JG620" s="4">
        <v>4</v>
      </c>
    </row>
    <row r="621" spans="1:273" hidden="1">
      <c r="A621" s="4">
        <v>28</v>
      </c>
      <c r="B621" s="4" t="s">
        <v>2077</v>
      </c>
      <c r="C621" t="s">
        <v>2078</v>
      </c>
      <c r="D621" s="4">
        <v>2</v>
      </c>
      <c r="E621" s="138"/>
      <c r="F621" s="2">
        <f t="shared" si="23"/>
        <v>375</v>
      </c>
      <c r="G621" s="137">
        <f t="shared" si="24"/>
        <v>375</v>
      </c>
      <c r="L621" s="4">
        <v>4</v>
      </c>
      <c r="M621" s="4">
        <v>72</v>
      </c>
      <c r="T621" s="4">
        <v>5</v>
      </c>
      <c r="U621" s="4">
        <v>3</v>
      </c>
      <c r="V621" s="4">
        <v>2</v>
      </c>
      <c r="BG621" s="4">
        <v>2</v>
      </c>
      <c r="BL621" s="4">
        <v>1</v>
      </c>
      <c r="BM621" s="4">
        <v>5</v>
      </c>
      <c r="BN621" s="4">
        <v>3</v>
      </c>
      <c r="BO621" s="4">
        <v>3</v>
      </c>
      <c r="BR621" s="4">
        <v>1</v>
      </c>
      <c r="BS621" s="4">
        <v>6</v>
      </c>
      <c r="BT621" s="4">
        <v>1</v>
      </c>
      <c r="CT621" s="4">
        <v>69</v>
      </c>
      <c r="CW621" s="4">
        <v>1</v>
      </c>
      <c r="CX621" s="4">
        <v>7</v>
      </c>
      <c r="CY621" s="4">
        <v>1</v>
      </c>
      <c r="CZ621" s="4">
        <v>3</v>
      </c>
      <c r="DC621" s="4">
        <v>2</v>
      </c>
      <c r="DD621" s="4">
        <v>8</v>
      </c>
      <c r="DF621" s="4">
        <v>4</v>
      </c>
      <c r="EJ621" s="4">
        <v>5</v>
      </c>
      <c r="EL621" s="4">
        <v>22</v>
      </c>
      <c r="EM621" s="4">
        <v>21</v>
      </c>
      <c r="EN621" s="4">
        <v>14</v>
      </c>
      <c r="EO621" s="4">
        <v>2</v>
      </c>
      <c r="EQ621" s="4">
        <v>3</v>
      </c>
      <c r="FR621" s="4">
        <v>3</v>
      </c>
      <c r="FT621" s="4">
        <v>15</v>
      </c>
      <c r="FU621" s="4">
        <v>9</v>
      </c>
      <c r="FW621" s="4">
        <v>1</v>
      </c>
      <c r="FX621" s="4">
        <v>3</v>
      </c>
      <c r="FY621" s="4">
        <v>8</v>
      </c>
      <c r="FZ621" s="4">
        <v>4</v>
      </c>
      <c r="GA621" s="4">
        <v>11</v>
      </c>
      <c r="GB621" s="4">
        <v>2</v>
      </c>
      <c r="HA621" s="4">
        <v>1</v>
      </c>
      <c r="HB621" s="4">
        <v>2</v>
      </c>
      <c r="HC621" s="4">
        <v>3</v>
      </c>
      <c r="HD621" s="4">
        <v>2</v>
      </c>
      <c r="HE621" s="4">
        <v>5</v>
      </c>
      <c r="ID621" s="4">
        <v>7</v>
      </c>
      <c r="IF621" s="4">
        <v>3</v>
      </c>
      <c r="IG621" s="4">
        <v>4</v>
      </c>
      <c r="IZ621" s="4">
        <v>8</v>
      </c>
      <c r="JB621" s="4">
        <v>3</v>
      </c>
      <c r="JC621" s="4">
        <v>2</v>
      </c>
      <c r="JE621" s="4">
        <v>7</v>
      </c>
      <c r="JF621" s="4">
        <v>2</v>
      </c>
    </row>
    <row r="622" spans="1:273" hidden="1">
      <c r="A622" s="4">
        <v>28</v>
      </c>
      <c r="B622" s="4" t="s">
        <v>2079</v>
      </c>
      <c r="C622" t="s">
        <v>2080</v>
      </c>
      <c r="D622" s="4">
        <v>2</v>
      </c>
      <c r="E622" s="138"/>
      <c r="F622" s="2">
        <f t="shared" si="23"/>
        <v>18</v>
      </c>
      <c r="G622" s="137">
        <f t="shared" si="24"/>
        <v>18</v>
      </c>
      <c r="I622" s="4">
        <v>2</v>
      </c>
      <c r="M622" s="4">
        <v>2</v>
      </c>
      <c r="BG622" s="4">
        <v>4</v>
      </c>
      <c r="BL622" s="4">
        <v>1</v>
      </c>
      <c r="BO622" s="4">
        <v>1</v>
      </c>
      <c r="CT622" s="4">
        <v>2</v>
      </c>
      <c r="CY622" s="4">
        <v>1</v>
      </c>
      <c r="HD622" s="4">
        <v>1</v>
      </c>
      <c r="IF622" s="4">
        <v>1</v>
      </c>
      <c r="IZ622" s="4">
        <v>1</v>
      </c>
      <c r="JB622" s="4">
        <v>1</v>
      </c>
      <c r="JG622" s="4">
        <v>1</v>
      </c>
    </row>
    <row r="623" spans="1:273" hidden="1">
      <c r="A623" s="4">
        <v>28</v>
      </c>
      <c r="B623" s="4" t="s">
        <v>2081</v>
      </c>
      <c r="C623" t="s">
        <v>2082</v>
      </c>
      <c r="D623" s="4">
        <v>2</v>
      </c>
      <c r="E623" s="138"/>
      <c r="F623" s="2">
        <f t="shared" si="23"/>
        <v>721</v>
      </c>
      <c r="G623" s="137">
        <f t="shared" si="24"/>
        <v>721</v>
      </c>
      <c r="I623" s="4">
        <v>2</v>
      </c>
      <c r="M623" s="4">
        <v>35</v>
      </c>
      <c r="O623" s="4">
        <v>6</v>
      </c>
      <c r="T623" s="4">
        <v>4</v>
      </c>
      <c r="U623" s="4">
        <v>5</v>
      </c>
      <c r="V623" s="4">
        <v>4</v>
      </c>
      <c r="BG623" s="4">
        <v>85</v>
      </c>
      <c r="BL623" s="4">
        <v>13</v>
      </c>
      <c r="BM623" s="4">
        <v>7</v>
      </c>
      <c r="BN623" s="4">
        <v>11</v>
      </c>
      <c r="BO623" s="4">
        <v>9</v>
      </c>
      <c r="BP623" s="4">
        <v>1</v>
      </c>
      <c r="BR623" s="4">
        <v>10</v>
      </c>
      <c r="BS623" s="4">
        <v>8</v>
      </c>
      <c r="BT623" s="4">
        <v>3</v>
      </c>
      <c r="CT623" s="4">
        <v>20</v>
      </c>
      <c r="CX623" s="4">
        <v>5</v>
      </c>
      <c r="CY623" s="4">
        <v>9</v>
      </c>
      <c r="CZ623" s="4">
        <v>7</v>
      </c>
      <c r="DA623" s="4">
        <v>22</v>
      </c>
      <c r="DB623" s="4">
        <v>6</v>
      </c>
      <c r="DC623" s="4">
        <v>2</v>
      </c>
      <c r="DD623" s="4">
        <v>6</v>
      </c>
      <c r="DE623" s="4">
        <v>5</v>
      </c>
      <c r="DF623" s="4">
        <v>5</v>
      </c>
      <c r="DR623" s="4">
        <v>2</v>
      </c>
      <c r="DZ623" s="4">
        <v>1</v>
      </c>
      <c r="EB623" s="4">
        <v>1</v>
      </c>
      <c r="EJ623" s="4">
        <v>22</v>
      </c>
      <c r="EL623" s="4">
        <v>23</v>
      </c>
      <c r="EM623" s="4">
        <v>6</v>
      </c>
      <c r="EN623" s="4">
        <v>6</v>
      </c>
      <c r="EO623" s="4">
        <v>7</v>
      </c>
      <c r="EP623" s="4">
        <v>4</v>
      </c>
      <c r="EQ623" s="4">
        <v>2</v>
      </c>
      <c r="FO623" s="129">
        <v>1</v>
      </c>
      <c r="FR623" s="4">
        <v>12</v>
      </c>
      <c r="FT623" s="4">
        <v>14</v>
      </c>
      <c r="FU623" s="4">
        <v>10</v>
      </c>
      <c r="FV623" s="4">
        <v>8</v>
      </c>
      <c r="FW623" s="4">
        <v>4</v>
      </c>
      <c r="FX623" s="4">
        <v>11</v>
      </c>
      <c r="FY623" s="4">
        <v>10</v>
      </c>
      <c r="FZ623" s="4">
        <v>3</v>
      </c>
      <c r="GA623" s="4">
        <v>12</v>
      </c>
      <c r="GB623" s="4">
        <v>13</v>
      </c>
      <c r="HA623" s="4">
        <v>12</v>
      </c>
      <c r="HB623" s="4">
        <v>11</v>
      </c>
      <c r="HC623" s="4">
        <v>6</v>
      </c>
      <c r="HD623" s="4">
        <v>30</v>
      </c>
      <c r="HE623" s="4">
        <v>2</v>
      </c>
      <c r="HG623" s="4">
        <v>3</v>
      </c>
      <c r="HJ623" s="4">
        <v>7</v>
      </c>
      <c r="IC623" s="4">
        <v>19</v>
      </c>
      <c r="ID623" s="4">
        <v>6</v>
      </c>
      <c r="IE623" s="4">
        <v>7</v>
      </c>
      <c r="IF623" s="4">
        <v>10</v>
      </c>
      <c r="IG623" s="4">
        <v>6</v>
      </c>
      <c r="IZ623" s="4">
        <v>11</v>
      </c>
      <c r="JB623" s="4">
        <v>18</v>
      </c>
      <c r="JC623" s="4">
        <v>9</v>
      </c>
      <c r="JD623" s="4">
        <v>1</v>
      </c>
      <c r="JE623" s="4">
        <v>84</v>
      </c>
      <c r="JF623" s="4">
        <v>9</v>
      </c>
      <c r="JG623" s="4">
        <v>6</v>
      </c>
      <c r="JM623" s="4">
        <v>2</v>
      </c>
    </row>
    <row r="624" spans="1:273" hidden="1">
      <c r="A624" s="4">
        <v>28</v>
      </c>
      <c r="B624" s="4" t="s">
        <v>2083</v>
      </c>
      <c r="C624" t="s">
        <v>2084</v>
      </c>
      <c r="D624" s="4">
        <v>2</v>
      </c>
      <c r="E624" s="138"/>
      <c r="F624" s="2">
        <f t="shared" si="23"/>
        <v>1693</v>
      </c>
      <c r="G624" s="137">
        <f t="shared" si="24"/>
        <v>1693</v>
      </c>
      <c r="H624" s="3">
        <v>1</v>
      </c>
      <c r="I624" s="4">
        <v>6</v>
      </c>
      <c r="L624" s="4">
        <v>7</v>
      </c>
      <c r="M624" s="4">
        <v>74</v>
      </c>
      <c r="O624" s="4">
        <v>16</v>
      </c>
      <c r="T624" s="4">
        <v>20</v>
      </c>
      <c r="U624" s="4">
        <v>18</v>
      </c>
      <c r="V624" s="4">
        <v>16</v>
      </c>
      <c r="BG624" s="4">
        <v>34</v>
      </c>
      <c r="BI624" s="4">
        <v>1</v>
      </c>
      <c r="BL624" s="4">
        <v>15</v>
      </c>
      <c r="BM624" s="4">
        <v>21</v>
      </c>
      <c r="BN624" s="4">
        <v>37</v>
      </c>
      <c r="BO624" s="4">
        <v>45</v>
      </c>
      <c r="BR624" s="4">
        <v>21</v>
      </c>
      <c r="BS624" s="4">
        <v>21</v>
      </c>
      <c r="BT624" s="4">
        <v>25</v>
      </c>
      <c r="BW624" s="4">
        <v>2</v>
      </c>
      <c r="CG624" s="4">
        <v>1</v>
      </c>
      <c r="CT624" s="4">
        <v>44</v>
      </c>
      <c r="CW624" s="4">
        <v>1</v>
      </c>
      <c r="CX624" s="4">
        <v>16</v>
      </c>
      <c r="CY624" s="4">
        <v>16</v>
      </c>
      <c r="CZ624" s="4">
        <v>16</v>
      </c>
      <c r="DA624" s="4">
        <v>26</v>
      </c>
      <c r="DB624" s="4">
        <v>34</v>
      </c>
      <c r="DC624" s="4">
        <v>9</v>
      </c>
      <c r="DD624" s="4">
        <v>15</v>
      </c>
      <c r="DE624" s="4">
        <v>9</v>
      </c>
      <c r="DF624" s="4">
        <v>8</v>
      </c>
      <c r="DZ624" s="4">
        <v>2</v>
      </c>
      <c r="ED624" s="4">
        <v>1</v>
      </c>
      <c r="EJ624" s="4">
        <v>35</v>
      </c>
      <c r="EL624" s="4">
        <v>78</v>
      </c>
      <c r="EM624" s="4">
        <v>23</v>
      </c>
      <c r="EN624" s="4">
        <v>25</v>
      </c>
      <c r="EO624" s="4">
        <v>53</v>
      </c>
      <c r="EP624" s="4">
        <v>17</v>
      </c>
      <c r="EQ624" s="4">
        <v>5</v>
      </c>
      <c r="FR624" s="4">
        <v>33</v>
      </c>
      <c r="FT624" s="4">
        <v>28</v>
      </c>
      <c r="FU624" s="4">
        <v>48</v>
      </c>
      <c r="FV624" s="4">
        <v>7</v>
      </c>
      <c r="FW624" s="4">
        <v>12</v>
      </c>
      <c r="FX624" s="4">
        <v>12</v>
      </c>
      <c r="FY624" s="4">
        <v>20</v>
      </c>
      <c r="FZ624" s="4">
        <v>9</v>
      </c>
      <c r="GA624" s="4">
        <v>45</v>
      </c>
      <c r="GB624" s="4">
        <v>45</v>
      </c>
      <c r="GR624" s="4">
        <v>2</v>
      </c>
      <c r="HA624" s="4">
        <v>31</v>
      </c>
      <c r="HB624" s="4">
        <v>21</v>
      </c>
      <c r="HC624" s="4">
        <v>41</v>
      </c>
      <c r="HD624" s="4">
        <v>32</v>
      </c>
      <c r="HE624" s="4">
        <v>8</v>
      </c>
      <c r="HG624" s="4">
        <v>10</v>
      </c>
      <c r="HH624" s="4">
        <v>17</v>
      </c>
      <c r="HJ624" s="4">
        <v>28</v>
      </c>
      <c r="IC624" s="4">
        <v>45</v>
      </c>
      <c r="ID624" s="4">
        <v>30</v>
      </c>
      <c r="IE624" s="4">
        <v>1</v>
      </c>
      <c r="IF624" s="4">
        <v>28</v>
      </c>
      <c r="IG624" s="4">
        <v>14</v>
      </c>
      <c r="IZ624" s="4">
        <v>28</v>
      </c>
      <c r="JB624" s="4">
        <v>21</v>
      </c>
      <c r="JC624" s="4">
        <v>161</v>
      </c>
      <c r="JD624" s="4">
        <v>22</v>
      </c>
      <c r="JE624" s="4">
        <v>47</v>
      </c>
      <c r="JF624" s="4">
        <v>13</v>
      </c>
      <c r="JG624" s="4">
        <v>18</v>
      </c>
      <c r="JM624" s="4">
        <v>2</v>
      </c>
    </row>
    <row r="625" spans="1:275" hidden="1">
      <c r="A625" s="4">
        <v>28</v>
      </c>
      <c r="B625" s="4" t="s">
        <v>2085</v>
      </c>
      <c r="C625" t="s">
        <v>2086</v>
      </c>
      <c r="D625" s="4">
        <v>2</v>
      </c>
      <c r="E625" s="138"/>
      <c r="F625" s="2">
        <f t="shared" si="23"/>
        <v>32</v>
      </c>
      <c r="G625" s="137">
        <f t="shared" si="24"/>
        <v>32</v>
      </c>
      <c r="M625" s="4">
        <v>4</v>
      </c>
      <c r="T625" s="4">
        <v>1</v>
      </c>
      <c r="U625" s="4">
        <v>1</v>
      </c>
      <c r="BG625" s="4">
        <v>2</v>
      </c>
      <c r="BL625" s="4">
        <v>1</v>
      </c>
      <c r="BO625" s="4">
        <v>2</v>
      </c>
      <c r="BR625" s="4">
        <v>1</v>
      </c>
      <c r="BS625" s="4">
        <v>1</v>
      </c>
      <c r="CT625" s="4">
        <v>2</v>
      </c>
      <c r="DD625" s="4">
        <v>1</v>
      </c>
      <c r="EM625" s="4">
        <v>1</v>
      </c>
      <c r="EO625" s="4">
        <v>3</v>
      </c>
      <c r="EP625" s="4">
        <v>1</v>
      </c>
      <c r="FR625" s="4">
        <v>3</v>
      </c>
      <c r="FY625" s="4">
        <v>1</v>
      </c>
      <c r="GB625" s="4">
        <v>1</v>
      </c>
      <c r="HD625" s="4">
        <v>1</v>
      </c>
      <c r="HH625" s="4">
        <v>1</v>
      </c>
      <c r="IG625" s="4">
        <v>1</v>
      </c>
      <c r="IZ625" s="4">
        <v>1</v>
      </c>
      <c r="JB625" s="4">
        <v>1</v>
      </c>
      <c r="JG625" s="4">
        <v>1</v>
      </c>
    </row>
    <row r="626" spans="1:275" hidden="1">
      <c r="A626" s="4">
        <v>28</v>
      </c>
      <c r="B626" s="4" t="s">
        <v>2087</v>
      </c>
      <c r="C626" t="s">
        <v>2088</v>
      </c>
      <c r="D626" s="4">
        <v>2</v>
      </c>
      <c r="E626" s="138"/>
      <c r="F626" s="2">
        <f t="shared" si="23"/>
        <v>2088</v>
      </c>
      <c r="G626" s="137">
        <f t="shared" si="24"/>
        <v>2088</v>
      </c>
      <c r="I626" s="4">
        <v>3</v>
      </c>
      <c r="L626" s="4">
        <v>3</v>
      </c>
      <c r="M626" s="4">
        <v>115</v>
      </c>
      <c r="O626" s="4">
        <v>19</v>
      </c>
      <c r="T626" s="4">
        <v>25</v>
      </c>
      <c r="U626" s="4">
        <v>16</v>
      </c>
      <c r="V626" s="4">
        <v>25</v>
      </c>
      <c r="BG626" s="4">
        <v>88</v>
      </c>
      <c r="BL626" s="4">
        <v>29</v>
      </c>
      <c r="BM626" s="4">
        <v>32</v>
      </c>
      <c r="BN626" s="4">
        <v>19</v>
      </c>
      <c r="BO626" s="4">
        <v>25</v>
      </c>
      <c r="BP626" s="4">
        <v>1</v>
      </c>
      <c r="BR626" s="4">
        <v>21</v>
      </c>
      <c r="BS626" s="4">
        <v>37</v>
      </c>
      <c r="BT626" s="4">
        <v>10</v>
      </c>
      <c r="BW626" s="4">
        <v>1</v>
      </c>
      <c r="CG626" s="4">
        <v>1</v>
      </c>
      <c r="CT626" s="4">
        <v>115</v>
      </c>
      <c r="CX626" s="4">
        <v>22</v>
      </c>
      <c r="CY626" s="4">
        <v>24</v>
      </c>
      <c r="CZ626" s="4">
        <v>27</v>
      </c>
      <c r="DA626" s="4">
        <v>35</v>
      </c>
      <c r="DB626" s="4">
        <v>3</v>
      </c>
      <c r="DC626" s="4">
        <v>18</v>
      </c>
      <c r="DD626" s="4">
        <v>7</v>
      </c>
      <c r="DE626" s="4">
        <v>25</v>
      </c>
      <c r="DF626" s="4">
        <v>4</v>
      </c>
      <c r="DR626" s="4">
        <v>3</v>
      </c>
      <c r="DW626" s="4">
        <v>1</v>
      </c>
      <c r="DZ626" s="4">
        <v>3</v>
      </c>
      <c r="EJ626" s="4">
        <v>81</v>
      </c>
      <c r="EK626" s="4">
        <v>1</v>
      </c>
      <c r="EL626" s="4">
        <v>67</v>
      </c>
      <c r="EM626" s="4">
        <v>53</v>
      </c>
      <c r="EN626" s="4">
        <v>32</v>
      </c>
      <c r="EO626" s="4">
        <v>21</v>
      </c>
      <c r="EP626" s="4">
        <v>7</v>
      </c>
      <c r="EQ626" s="4">
        <v>15</v>
      </c>
      <c r="FL626" s="4">
        <v>1</v>
      </c>
      <c r="FR626" s="4">
        <v>52</v>
      </c>
      <c r="FT626" s="4">
        <v>16</v>
      </c>
      <c r="FU626" s="4">
        <v>35</v>
      </c>
      <c r="FV626" s="4">
        <v>17</v>
      </c>
      <c r="FW626" s="4">
        <v>15</v>
      </c>
      <c r="FX626" s="4">
        <v>22</v>
      </c>
      <c r="FY626" s="4">
        <v>34</v>
      </c>
      <c r="FZ626" s="4">
        <v>17</v>
      </c>
      <c r="GA626" s="4">
        <v>26</v>
      </c>
      <c r="GB626" s="4">
        <v>34</v>
      </c>
      <c r="HA626" s="4">
        <v>69</v>
      </c>
      <c r="HB626" s="4">
        <v>35</v>
      </c>
      <c r="HC626" s="4">
        <v>59</v>
      </c>
      <c r="HD626" s="4">
        <v>47</v>
      </c>
      <c r="HE626" s="4">
        <v>22</v>
      </c>
      <c r="HF626" s="4">
        <v>1</v>
      </c>
      <c r="HG626" s="4">
        <v>9</v>
      </c>
      <c r="HH626" s="4">
        <v>2</v>
      </c>
      <c r="HJ626" s="4">
        <v>24</v>
      </c>
      <c r="HP626" s="4">
        <v>2</v>
      </c>
      <c r="IC626" s="4">
        <v>108</v>
      </c>
      <c r="ID626" s="4">
        <v>20</v>
      </c>
      <c r="IE626" s="4">
        <v>13</v>
      </c>
      <c r="IF626" s="4">
        <v>42</v>
      </c>
      <c r="IG626" s="4">
        <v>33</v>
      </c>
      <c r="IV626" s="4">
        <v>1</v>
      </c>
      <c r="IZ626" s="4">
        <v>106</v>
      </c>
      <c r="JB626" s="4">
        <v>38</v>
      </c>
      <c r="JC626" s="4">
        <v>21</v>
      </c>
      <c r="JD626" s="4">
        <v>9</v>
      </c>
      <c r="JE626" s="4">
        <v>61</v>
      </c>
      <c r="JF626" s="4">
        <v>47</v>
      </c>
      <c r="JG626" s="4">
        <v>11</v>
      </c>
      <c r="JM626" s="4">
        <v>5</v>
      </c>
    </row>
    <row r="627" spans="1:275" hidden="1">
      <c r="A627" s="4">
        <v>28</v>
      </c>
      <c r="B627" s="4" t="s">
        <v>2089</v>
      </c>
      <c r="C627" t="s">
        <v>2090</v>
      </c>
      <c r="D627" s="4">
        <v>2</v>
      </c>
      <c r="E627" s="138"/>
      <c r="F627" s="2">
        <f t="shared" si="23"/>
        <v>494</v>
      </c>
      <c r="G627" s="137">
        <f t="shared" si="24"/>
        <v>494</v>
      </c>
      <c r="M627" s="4">
        <v>27</v>
      </c>
      <c r="O627" s="4">
        <v>5</v>
      </c>
      <c r="T627" s="4">
        <v>13</v>
      </c>
      <c r="U627" s="4">
        <v>8</v>
      </c>
      <c r="V627" s="4">
        <v>4</v>
      </c>
      <c r="BG627" s="4">
        <v>15</v>
      </c>
      <c r="BL627" s="4">
        <v>6</v>
      </c>
      <c r="BM627" s="4">
        <v>6</v>
      </c>
      <c r="BN627" s="4">
        <v>14</v>
      </c>
      <c r="BO627" s="4">
        <v>7</v>
      </c>
      <c r="BP627" s="4">
        <v>2</v>
      </c>
      <c r="BR627" s="4">
        <v>9</v>
      </c>
      <c r="BS627" s="4">
        <v>5</v>
      </c>
      <c r="BT627" s="4">
        <v>4</v>
      </c>
      <c r="CT627" s="4">
        <v>26</v>
      </c>
      <c r="CX627" s="4">
        <v>7</v>
      </c>
      <c r="CY627" s="4">
        <v>1</v>
      </c>
      <c r="CZ627" s="4">
        <v>6</v>
      </c>
      <c r="DA627" s="4">
        <v>12</v>
      </c>
      <c r="DB627" s="4">
        <v>3</v>
      </c>
      <c r="DC627" s="4">
        <v>1</v>
      </c>
      <c r="DD627" s="4">
        <v>2</v>
      </c>
      <c r="DE627" s="4">
        <v>6</v>
      </c>
      <c r="DF627" s="4">
        <v>4</v>
      </c>
      <c r="DR627" s="4">
        <v>1</v>
      </c>
      <c r="DZ627" s="4">
        <v>1</v>
      </c>
      <c r="EJ627" s="4">
        <v>11</v>
      </c>
      <c r="EK627" s="4">
        <v>3</v>
      </c>
      <c r="EL627" s="4">
        <v>53</v>
      </c>
      <c r="EM627" s="4">
        <v>8</v>
      </c>
      <c r="EN627" s="4">
        <v>2</v>
      </c>
      <c r="EO627" s="4">
        <v>6</v>
      </c>
      <c r="EP627" s="4">
        <v>2</v>
      </c>
      <c r="EV627" s="4">
        <v>1</v>
      </c>
      <c r="FR627" s="4">
        <v>18</v>
      </c>
      <c r="FT627" s="4">
        <v>13</v>
      </c>
      <c r="FU627" s="4">
        <v>1</v>
      </c>
      <c r="FV627" s="4">
        <v>11</v>
      </c>
      <c r="FW627" s="4">
        <v>3</v>
      </c>
      <c r="FX627" s="4">
        <v>2</v>
      </c>
      <c r="FY627" s="4">
        <v>6</v>
      </c>
      <c r="FZ627" s="4">
        <v>3</v>
      </c>
      <c r="GA627" s="4">
        <v>9</v>
      </c>
      <c r="GB627" s="4">
        <v>13</v>
      </c>
      <c r="HA627" s="4">
        <v>7</v>
      </c>
      <c r="HB627" s="4">
        <v>4</v>
      </c>
      <c r="HC627" s="4">
        <v>3</v>
      </c>
      <c r="HD627" s="4">
        <v>8</v>
      </c>
      <c r="HE627" s="4">
        <v>2</v>
      </c>
      <c r="HG627" s="4">
        <v>6</v>
      </c>
      <c r="HH627" s="4">
        <v>1</v>
      </c>
      <c r="HJ627" s="4">
        <v>7</v>
      </c>
      <c r="HP627" s="4">
        <v>1</v>
      </c>
      <c r="IC627" s="4">
        <v>6</v>
      </c>
      <c r="ID627" s="4">
        <v>7</v>
      </c>
      <c r="IE627" s="4">
        <v>10</v>
      </c>
      <c r="IF627" s="4">
        <v>14</v>
      </c>
      <c r="IG627" s="4">
        <v>8</v>
      </c>
      <c r="IZ627" s="4">
        <v>17</v>
      </c>
      <c r="JB627" s="4">
        <v>14</v>
      </c>
      <c r="JC627" s="4">
        <v>4</v>
      </c>
      <c r="JE627" s="4">
        <v>10</v>
      </c>
      <c r="JF627" s="4">
        <v>1</v>
      </c>
      <c r="JG627" s="4">
        <v>4</v>
      </c>
    </row>
    <row r="628" spans="1:275" hidden="1">
      <c r="A628" s="4">
        <v>28</v>
      </c>
      <c r="B628" s="4" t="s">
        <v>2091</v>
      </c>
      <c r="C628" t="s">
        <v>2092</v>
      </c>
      <c r="D628" s="4">
        <v>2</v>
      </c>
      <c r="E628" s="138"/>
      <c r="F628" s="2">
        <f t="shared" si="23"/>
        <v>2732</v>
      </c>
      <c r="G628" s="137">
        <f t="shared" si="24"/>
        <v>2732</v>
      </c>
      <c r="I628" s="4">
        <v>4</v>
      </c>
      <c r="M628" s="4">
        <v>175</v>
      </c>
      <c r="O628" s="4">
        <v>57</v>
      </c>
      <c r="T628" s="4">
        <v>16</v>
      </c>
      <c r="U628" s="4">
        <v>5</v>
      </c>
      <c r="V628" s="4">
        <v>21</v>
      </c>
      <c r="BG628" s="4">
        <v>69</v>
      </c>
      <c r="BL628" s="4">
        <v>46</v>
      </c>
      <c r="BM628" s="4">
        <v>33</v>
      </c>
      <c r="BN628" s="4">
        <v>57</v>
      </c>
      <c r="BO628" s="4">
        <v>42</v>
      </c>
      <c r="BP628" s="4">
        <v>1</v>
      </c>
      <c r="BR628" s="4">
        <v>28</v>
      </c>
      <c r="BS628" s="4">
        <v>88</v>
      </c>
      <c r="BT628" s="4">
        <v>22</v>
      </c>
      <c r="CG628" s="4">
        <v>1</v>
      </c>
      <c r="CT628" s="4">
        <v>137</v>
      </c>
      <c r="CX628" s="4">
        <v>60</v>
      </c>
      <c r="CY628" s="4">
        <v>49</v>
      </c>
      <c r="CZ628" s="4">
        <v>24</v>
      </c>
      <c r="DA628" s="4">
        <v>65</v>
      </c>
      <c r="DB628" s="4">
        <v>1</v>
      </c>
      <c r="DC628" s="4">
        <v>59</v>
      </c>
      <c r="DD628" s="4">
        <v>37</v>
      </c>
      <c r="DE628" s="4">
        <v>39</v>
      </c>
      <c r="DF628" s="4">
        <v>3</v>
      </c>
      <c r="EJ628" s="4">
        <v>97</v>
      </c>
      <c r="EL628" s="4">
        <v>59</v>
      </c>
      <c r="EM628" s="4">
        <v>53</v>
      </c>
      <c r="EN628" s="4">
        <v>74</v>
      </c>
      <c r="EO628" s="4">
        <v>44</v>
      </c>
      <c r="EP628" s="4">
        <v>4</v>
      </c>
      <c r="FL628" s="4">
        <v>1</v>
      </c>
      <c r="FR628" s="4">
        <v>78</v>
      </c>
      <c r="FT628" s="4">
        <v>30</v>
      </c>
      <c r="FU628" s="4">
        <v>54</v>
      </c>
      <c r="FV628" s="4">
        <v>23</v>
      </c>
      <c r="FW628" s="4">
        <v>18</v>
      </c>
      <c r="FX628" s="4">
        <v>19</v>
      </c>
      <c r="FY628" s="4">
        <v>37</v>
      </c>
      <c r="FZ628" s="4">
        <v>16</v>
      </c>
      <c r="GB628" s="4">
        <v>50</v>
      </c>
      <c r="GR628" s="4">
        <v>1</v>
      </c>
      <c r="HA628" s="4">
        <v>101</v>
      </c>
      <c r="HB628" s="4">
        <v>20</v>
      </c>
      <c r="HC628" s="4">
        <v>84</v>
      </c>
      <c r="HD628" s="4">
        <v>71</v>
      </c>
      <c r="HE628" s="4">
        <v>16</v>
      </c>
      <c r="HG628" s="4">
        <v>15</v>
      </c>
      <c r="HH628" s="4">
        <v>5</v>
      </c>
      <c r="HJ628" s="4">
        <v>31</v>
      </c>
      <c r="IC628" s="4">
        <v>79</v>
      </c>
      <c r="ID628" s="4">
        <v>61</v>
      </c>
      <c r="IE628" s="4">
        <v>2</v>
      </c>
      <c r="IF628" s="4">
        <v>35</v>
      </c>
      <c r="IG628" s="4">
        <v>72</v>
      </c>
      <c r="IZ628" s="4">
        <v>77</v>
      </c>
      <c r="JB628" s="4">
        <v>88</v>
      </c>
      <c r="JC628" s="4">
        <v>33</v>
      </c>
      <c r="JD628" s="4">
        <v>24</v>
      </c>
      <c r="JE628" s="4">
        <v>64</v>
      </c>
      <c r="JF628" s="4">
        <v>34</v>
      </c>
      <c r="JG628" s="4">
        <v>20</v>
      </c>
      <c r="JM628" s="4">
        <v>2</v>
      </c>
      <c r="JO628" s="4">
        <v>1</v>
      </c>
    </row>
    <row r="629" spans="1:275" hidden="1">
      <c r="A629" s="4">
        <v>28</v>
      </c>
      <c r="B629" s="4" t="s">
        <v>2093</v>
      </c>
      <c r="C629" t="s">
        <v>2094</v>
      </c>
      <c r="D629" s="4">
        <v>2</v>
      </c>
      <c r="E629" s="138"/>
      <c r="F629" s="2">
        <f t="shared" si="23"/>
        <v>47</v>
      </c>
      <c r="G629" s="137">
        <f t="shared" si="24"/>
        <v>47</v>
      </c>
      <c r="M629" s="4">
        <v>5</v>
      </c>
      <c r="BG629" s="4">
        <v>1</v>
      </c>
      <c r="BN629" s="4">
        <v>1</v>
      </c>
      <c r="BT629" s="4">
        <v>1</v>
      </c>
      <c r="CT629" s="4">
        <v>3</v>
      </c>
      <c r="CX629" s="4">
        <v>1</v>
      </c>
      <c r="EJ629" s="4">
        <v>8</v>
      </c>
      <c r="EL629" s="4">
        <v>3</v>
      </c>
      <c r="EM629" s="4">
        <v>1</v>
      </c>
      <c r="EO629" s="4">
        <v>1</v>
      </c>
      <c r="EP629" s="4">
        <v>1</v>
      </c>
      <c r="FR629" s="4">
        <v>1</v>
      </c>
      <c r="FU629" s="4">
        <v>1</v>
      </c>
      <c r="FX629" s="4">
        <v>1</v>
      </c>
      <c r="FY629" s="4">
        <v>1</v>
      </c>
      <c r="FZ629" s="4">
        <v>1</v>
      </c>
      <c r="HA629" s="4">
        <v>1</v>
      </c>
      <c r="HB629" s="4">
        <v>3</v>
      </c>
      <c r="HD629" s="4">
        <v>3</v>
      </c>
      <c r="HE629" s="4">
        <v>3</v>
      </c>
      <c r="IC629" s="4">
        <v>3</v>
      </c>
      <c r="JB629" s="4">
        <v>2</v>
      </c>
      <c r="JG629" s="4">
        <v>1</v>
      </c>
    </row>
    <row r="630" spans="1:275" hidden="1">
      <c r="A630" s="4">
        <v>28</v>
      </c>
      <c r="B630" s="4" t="s">
        <v>2095</v>
      </c>
      <c r="C630" t="s">
        <v>2096</v>
      </c>
      <c r="D630" s="4">
        <v>2</v>
      </c>
      <c r="E630" s="138"/>
      <c r="F630" s="2">
        <f t="shared" si="23"/>
        <v>931</v>
      </c>
      <c r="G630" s="137">
        <f t="shared" si="24"/>
        <v>931</v>
      </c>
      <c r="H630" s="3">
        <v>1</v>
      </c>
      <c r="I630" s="4">
        <v>1</v>
      </c>
      <c r="K630" s="4">
        <v>1</v>
      </c>
      <c r="M630" s="4">
        <v>45</v>
      </c>
      <c r="O630" s="4">
        <v>18</v>
      </c>
      <c r="T630" s="4">
        <v>8</v>
      </c>
      <c r="U630" s="4">
        <v>5</v>
      </c>
      <c r="V630" s="4">
        <v>3</v>
      </c>
      <c r="AL630" s="4">
        <v>1</v>
      </c>
      <c r="BG630" s="4">
        <v>18</v>
      </c>
      <c r="BL630" s="4">
        <v>1</v>
      </c>
      <c r="BM630" s="4">
        <v>6</v>
      </c>
      <c r="BN630" s="4">
        <v>10</v>
      </c>
      <c r="BO630" s="4">
        <v>6</v>
      </c>
      <c r="BP630" s="4">
        <v>1</v>
      </c>
      <c r="BR630" s="4">
        <v>7</v>
      </c>
      <c r="BS630" s="4">
        <v>6</v>
      </c>
      <c r="BT630" s="4">
        <v>3</v>
      </c>
      <c r="CG630" s="4">
        <v>3</v>
      </c>
      <c r="CT630" s="4">
        <v>32</v>
      </c>
      <c r="CW630" s="4">
        <v>1</v>
      </c>
      <c r="CX630" s="4">
        <v>13</v>
      </c>
      <c r="CY630" s="4">
        <v>6</v>
      </c>
      <c r="CZ630" s="4">
        <v>17</v>
      </c>
      <c r="DA630" s="4">
        <v>15</v>
      </c>
      <c r="DB630" s="4">
        <v>5</v>
      </c>
      <c r="DC630" s="4">
        <v>14</v>
      </c>
      <c r="DD630" s="4">
        <v>2</v>
      </c>
      <c r="DE630" s="4">
        <v>1</v>
      </c>
      <c r="DF630" s="4">
        <v>1</v>
      </c>
      <c r="EJ630" s="4">
        <v>29</v>
      </c>
      <c r="EK630" s="4">
        <v>2</v>
      </c>
      <c r="EL630" s="4">
        <v>15</v>
      </c>
      <c r="EM630" s="4">
        <v>35</v>
      </c>
      <c r="EN630" s="4">
        <v>19</v>
      </c>
      <c r="EO630" s="4">
        <v>21</v>
      </c>
      <c r="EQ630" s="4">
        <v>1</v>
      </c>
      <c r="FR630" s="4">
        <v>34</v>
      </c>
      <c r="FT630" s="4">
        <v>24</v>
      </c>
      <c r="FU630" s="4">
        <v>12</v>
      </c>
      <c r="FV630" s="4">
        <v>18</v>
      </c>
      <c r="FW630" s="4">
        <v>5</v>
      </c>
      <c r="FX630" s="4">
        <v>9</v>
      </c>
      <c r="FY630" s="4">
        <v>5</v>
      </c>
      <c r="FZ630" s="4">
        <v>24</v>
      </c>
      <c r="GA630" s="4">
        <v>30</v>
      </c>
      <c r="GB630" s="4">
        <v>54</v>
      </c>
      <c r="GN630" s="4">
        <v>1</v>
      </c>
      <c r="GR630" s="4">
        <v>1</v>
      </c>
      <c r="HA630" s="4">
        <v>16</v>
      </c>
      <c r="HB630" s="4">
        <v>33</v>
      </c>
      <c r="HC630" s="4">
        <v>17</v>
      </c>
      <c r="HD630" s="4">
        <v>50</v>
      </c>
      <c r="HE630" s="4">
        <v>4</v>
      </c>
      <c r="HG630" s="4">
        <v>8</v>
      </c>
      <c r="HH630" s="4">
        <v>5</v>
      </c>
      <c r="HJ630" s="4">
        <v>15</v>
      </c>
      <c r="IC630" s="4">
        <v>29</v>
      </c>
      <c r="ID630" s="4">
        <v>40</v>
      </c>
      <c r="IE630" s="4">
        <v>1</v>
      </c>
      <c r="IF630" s="4">
        <v>10</v>
      </c>
      <c r="IG630" s="4">
        <v>35</v>
      </c>
      <c r="IZ630" s="4">
        <v>9</v>
      </c>
      <c r="JB630" s="4">
        <v>11</v>
      </c>
      <c r="JC630" s="4">
        <v>8</v>
      </c>
      <c r="JD630" s="4">
        <v>2</v>
      </c>
      <c r="JE630" s="4">
        <v>14</v>
      </c>
      <c r="JF630" s="4">
        <v>28</v>
      </c>
      <c r="JG630" s="4">
        <v>4</v>
      </c>
      <c r="JM630" s="4">
        <v>1</v>
      </c>
      <c r="JO630" s="4">
        <v>1</v>
      </c>
    </row>
    <row r="631" spans="1:275" hidden="1">
      <c r="A631" s="4">
        <v>28</v>
      </c>
      <c r="B631" s="4" t="s">
        <v>2097</v>
      </c>
      <c r="C631" t="s">
        <v>2098</v>
      </c>
      <c r="D631" s="4">
        <v>2</v>
      </c>
      <c r="E631" s="138"/>
      <c r="F631" s="2">
        <f t="shared" si="23"/>
        <v>743</v>
      </c>
      <c r="G631" s="137">
        <f t="shared" si="24"/>
        <v>743</v>
      </c>
      <c r="I631" s="4">
        <v>16</v>
      </c>
      <c r="M631" s="4">
        <v>21</v>
      </c>
      <c r="O631" s="4">
        <v>12</v>
      </c>
      <c r="T631" s="4">
        <v>17</v>
      </c>
      <c r="U631" s="4">
        <v>1</v>
      </c>
      <c r="V631" s="4">
        <v>4</v>
      </c>
      <c r="BG631" s="4">
        <v>12</v>
      </c>
      <c r="BL631" s="4">
        <v>11</v>
      </c>
      <c r="BM631" s="4">
        <v>8</v>
      </c>
      <c r="BN631" s="4">
        <v>5</v>
      </c>
      <c r="BO631" s="4">
        <v>4</v>
      </c>
      <c r="BP631" s="4">
        <v>1</v>
      </c>
      <c r="BR631" s="4">
        <v>7</v>
      </c>
      <c r="BS631" s="4">
        <v>4</v>
      </c>
      <c r="BT631" s="4">
        <v>27</v>
      </c>
      <c r="CT631" s="4">
        <v>36</v>
      </c>
      <c r="CX631" s="4">
        <v>17</v>
      </c>
      <c r="CY631" s="4">
        <v>3</v>
      </c>
      <c r="CZ631" s="4">
        <v>6</v>
      </c>
      <c r="DA631" s="4">
        <v>16</v>
      </c>
      <c r="DB631" s="4">
        <v>1</v>
      </c>
      <c r="DC631" s="4">
        <v>2</v>
      </c>
      <c r="DD631" s="4">
        <v>14</v>
      </c>
      <c r="DE631" s="4">
        <v>3</v>
      </c>
      <c r="DF631" s="4">
        <v>3</v>
      </c>
      <c r="EJ631" s="4">
        <v>17</v>
      </c>
      <c r="EK631" s="4">
        <v>1</v>
      </c>
      <c r="EL631" s="4">
        <v>52</v>
      </c>
      <c r="EM631" s="4">
        <v>66</v>
      </c>
      <c r="EN631" s="4">
        <v>11</v>
      </c>
      <c r="EO631" s="4">
        <v>17</v>
      </c>
      <c r="EP631" s="4">
        <v>2</v>
      </c>
      <c r="EQ631" s="4">
        <v>2</v>
      </c>
      <c r="FO631" s="129">
        <v>1</v>
      </c>
      <c r="FR631" s="4">
        <v>10</v>
      </c>
      <c r="FT631" s="4">
        <v>11</v>
      </c>
      <c r="FU631" s="4">
        <v>17</v>
      </c>
      <c r="FV631" s="4">
        <v>5</v>
      </c>
      <c r="FW631" s="4">
        <v>2</v>
      </c>
      <c r="FX631" s="4">
        <v>6</v>
      </c>
      <c r="FY631" s="4">
        <v>6</v>
      </c>
      <c r="FZ631" s="4">
        <v>4</v>
      </c>
      <c r="GA631" s="4">
        <v>12</v>
      </c>
      <c r="GB631" s="4">
        <v>19</v>
      </c>
      <c r="HA631" s="4">
        <v>17</v>
      </c>
      <c r="HB631" s="4">
        <v>3</v>
      </c>
      <c r="HC631" s="4">
        <v>57</v>
      </c>
      <c r="HD631" s="4">
        <v>16</v>
      </c>
      <c r="HE631" s="4">
        <v>8</v>
      </c>
      <c r="HG631" s="4">
        <v>1</v>
      </c>
      <c r="HH631" s="4">
        <v>2</v>
      </c>
      <c r="HJ631" s="4">
        <v>10</v>
      </c>
      <c r="IC631" s="4">
        <v>6</v>
      </c>
      <c r="ID631" s="4">
        <v>7</v>
      </c>
      <c r="IE631" s="4">
        <v>2</v>
      </c>
      <c r="IF631" s="4">
        <v>22</v>
      </c>
      <c r="IG631" s="4">
        <v>14</v>
      </c>
      <c r="IZ631" s="4">
        <v>11</v>
      </c>
      <c r="JB631" s="4">
        <v>9</v>
      </c>
      <c r="JC631" s="4">
        <v>6</v>
      </c>
      <c r="JD631" s="4">
        <v>15</v>
      </c>
      <c r="JE631" s="4">
        <v>23</v>
      </c>
      <c r="JF631" s="4">
        <v>1</v>
      </c>
      <c r="JG631" s="4">
        <v>1</v>
      </c>
    </row>
    <row r="632" spans="1:275" hidden="1">
      <c r="A632" s="4">
        <v>28</v>
      </c>
      <c r="B632" s="4" t="s">
        <v>2099</v>
      </c>
      <c r="C632" t="s">
        <v>2100</v>
      </c>
      <c r="D632" s="4">
        <v>2</v>
      </c>
      <c r="E632" s="138"/>
      <c r="F632" s="2">
        <f t="shared" si="23"/>
        <v>355</v>
      </c>
      <c r="G632" s="137">
        <f t="shared" si="24"/>
        <v>355</v>
      </c>
      <c r="I632" s="4">
        <v>1</v>
      </c>
      <c r="M632" s="4">
        <v>13</v>
      </c>
      <c r="O632" s="4">
        <v>10</v>
      </c>
      <c r="T632" s="4">
        <v>1</v>
      </c>
      <c r="V632" s="4">
        <v>2</v>
      </c>
      <c r="BG632" s="4">
        <v>7</v>
      </c>
      <c r="BL632" s="4">
        <v>2</v>
      </c>
      <c r="BM632" s="4">
        <v>4</v>
      </c>
      <c r="BN632" s="4">
        <v>17</v>
      </c>
      <c r="BR632" s="4">
        <v>6</v>
      </c>
      <c r="BS632" s="4">
        <v>9</v>
      </c>
      <c r="BT632" s="4">
        <v>2</v>
      </c>
      <c r="CT632" s="4">
        <v>14</v>
      </c>
      <c r="CX632" s="4">
        <v>1</v>
      </c>
      <c r="CY632" s="4">
        <v>5</v>
      </c>
      <c r="CZ632" s="4">
        <v>4</v>
      </c>
      <c r="DA632" s="4">
        <v>10</v>
      </c>
      <c r="DB632" s="4">
        <v>1</v>
      </c>
      <c r="DC632" s="4">
        <v>5</v>
      </c>
      <c r="DD632" s="4">
        <v>8</v>
      </c>
      <c r="DE632" s="4">
        <v>5</v>
      </c>
      <c r="DF632" s="4">
        <v>14</v>
      </c>
      <c r="EJ632" s="4">
        <v>1</v>
      </c>
      <c r="EL632" s="4">
        <v>14</v>
      </c>
      <c r="EN632" s="4">
        <v>6</v>
      </c>
      <c r="EO632" s="4">
        <v>13</v>
      </c>
      <c r="EQ632" s="4">
        <v>5</v>
      </c>
      <c r="FR632" s="4">
        <v>6</v>
      </c>
      <c r="FT632" s="4">
        <v>10</v>
      </c>
      <c r="FU632" s="4">
        <v>1</v>
      </c>
      <c r="FV632" s="4">
        <v>6</v>
      </c>
      <c r="FW632" s="4">
        <v>2</v>
      </c>
      <c r="FX632" s="4">
        <v>2</v>
      </c>
      <c r="FY632" s="4">
        <v>3</v>
      </c>
      <c r="FZ632" s="4">
        <v>2</v>
      </c>
      <c r="GA632" s="4">
        <v>1</v>
      </c>
      <c r="GB632" s="4">
        <v>13</v>
      </c>
      <c r="GR632" s="4">
        <v>1</v>
      </c>
      <c r="HA632" s="4">
        <v>12</v>
      </c>
      <c r="HB632" s="4">
        <v>8</v>
      </c>
      <c r="HC632" s="4">
        <v>4</v>
      </c>
      <c r="HD632" s="4">
        <v>11</v>
      </c>
      <c r="HE632" s="4">
        <v>3</v>
      </c>
      <c r="HG632" s="4">
        <v>7</v>
      </c>
      <c r="HJ632" s="4">
        <v>5</v>
      </c>
      <c r="IC632" s="4">
        <v>21</v>
      </c>
      <c r="ID632" s="4">
        <v>5</v>
      </c>
      <c r="IE632" s="4">
        <v>1</v>
      </c>
      <c r="IF632" s="4">
        <v>10</v>
      </c>
      <c r="IG632" s="4">
        <v>6</v>
      </c>
      <c r="IZ632" s="4">
        <v>15</v>
      </c>
      <c r="JB632" s="4">
        <v>10</v>
      </c>
      <c r="JD632" s="4">
        <v>2</v>
      </c>
      <c r="JE632" s="4">
        <v>2</v>
      </c>
      <c r="JF632" s="4">
        <v>2</v>
      </c>
      <c r="JG632" s="4">
        <v>4</v>
      </c>
    </row>
    <row r="633" spans="1:275" hidden="1">
      <c r="A633" s="4">
        <v>28</v>
      </c>
      <c r="B633" s="4" t="s">
        <v>2101</v>
      </c>
      <c r="C633" t="s">
        <v>2102</v>
      </c>
      <c r="D633" s="4">
        <v>2</v>
      </c>
      <c r="E633" s="138"/>
      <c r="F633" s="2">
        <f t="shared" si="23"/>
        <v>872</v>
      </c>
      <c r="G633" s="137">
        <f t="shared" si="24"/>
        <v>872</v>
      </c>
      <c r="I633" s="4">
        <v>9</v>
      </c>
      <c r="L633" s="4">
        <v>2</v>
      </c>
      <c r="M633" s="4">
        <v>49</v>
      </c>
      <c r="O633" s="4">
        <v>18</v>
      </c>
      <c r="T633" s="4">
        <v>8</v>
      </c>
      <c r="U633" s="4">
        <v>1</v>
      </c>
      <c r="V633" s="4">
        <v>10</v>
      </c>
      <c r="BG633" s="4">
        <v>52</v>
      </c>
      <c r="BL633" s="4">
        <v>14</v>
      </c>
      <c r="BM633" s="4">
        <v>29</v>
      </c>
      <c r="BN633" s="4">
        <v>18</v>
      </c>
      <c r="BO633" s="4">
        <v>14</v>
      </c>
      <c r="BP633" s="4">
        <v>1</v>
      </c>
      <c r="BR633" s="4">
        <v>3</v>
      </c>
      <c r="BS633" s="4">
        <v>28</v>
      </c>
      <c r="BT633" s="4">
        <v>4</v>
      </c>
      <c r="CT633" s="4">
        <v>24</v>
      </c>
      <c r="CX633" s="4">
        <v>29</v>
      </c>
      <c r="CY633" s="4">
        <v>18</v>
      </c>
      <c r="CZ633" s="4">
        <v>2</v>
      </c>
      <c r="DA633" s="4">
        <v>32</v>
      </c>
      <c r="DB633" s="4">
        <v>1</v>
      </c>
      <c r="DD633" s="4">
        <v>10</v>
      </c>
      <c r="DE633" s="4">
        <v>16</v>
      </c>
      <c r="DF633" s="4">
        <v>1</v>
      </c>
      <c r="EJ633" s="4">
        <v>22</v>
      </c>
      <c r="EK633" s="4">
        <v>1</v>
      </c>
      <c r="EL633" s="4">
        <v>15</v>
      </c>
      <c r="EM633" s="4">
        <v>17</v>
      </c>
      <c r="EN633" s="4">
        <v>20</v>
      </c>
      <c r="EO633" s="4">
        <v>17</v>
      </c>
      <c r="EQ633" s="4">
        <v>2</v>
      </c>
      <c r="FR633" s="4">
        <v>25</v>
      </c>
      <c r="FT633" s="4">
        <v>11</v>
      </c>
      <c r="FU633" s="4">
        <v>7</v>
      </c>
      <c r="FV633" s="4">
        <v>11</v>
      </c>
      <c r="FW633" s="4">
        <v>7</v>
      </c>
      <c r="FX633" s="4">
        <v>8</v>
      </c>
      <c r="FY633" s="4">
        <v>8</v>
      </c>
      <c r="FZ633" s="4">
        <v>13</v>
      </c>
      <c r="GA633" s="4">
        <v>4</v>
      </c>
      <c r="GB633" s="4">
        <v>29</v>
      </c>
      <c r="HA633" s="4">
        <v>16</v>
      </c>
      <c r="HB633" s="4">
        <v>17</v>
      </c>
      <c r="HC633" s="4">
        <v>14</v>
      </c>
      <c r="HD633" s="4">
        <v>19</v>
      </c>
      <c r="HE633" s="4">
        <v>3</v>
      </c>
      <c r="HG633" s="4">
        <v>6</v>
      </c>
      <c r="HH633" s="4">
        <v>4</v>
      </c>
      <c r="HJ633" s="4">
        <v>13</v>
      </c>
      <c r="IC633" s="4">
        <v>24</v>
      </c>
      <c r="ID633" s="4">
        <v>18</v>
      </c>
      <c r="IE633" s="4">
        <v>1</v>
      </c>
      <c r="IF633" s="4">
        <v>18</v>
      </c>
      <c r="IG633" s="4">
        <v>23</v>
      </c>
      <c r="IZ633" s="4">
        <v>8</v>
      </c>
      <c r="JB633" s="4">
        <v>9</v>
      </c>
      <c r="JC633" s="4">
        <v>24</v>
      </c>
      <c r="JD633" s="4">
        <v>7</v>
      </c>
      <c r="JE633" s="4">
        <v>22</v>
      </c>
      <c r="JF633" s="4">
        <v>11</v>
      </c>
      <c r="JG633" s="4">
        <v>5</v>
      </c>
    </row>
    <row r="634" spans="1:275" hidden="1">
      <c r="A634" s="4">
        <v>28</v>
      </c>
      <c r="B634" s="4" t="s">
        <v>2103</v>
      </c>
      <c r="C634" t="s">
        <v>2104</v>
      </c>
      <c r="D634" s="4">
        <v>2</v>
      </c>
      <c r="E634" s="138"/>
      <c r="F634" s="2">
        <f t="shared" si="23"/>
        <v>1</v>
      </c>
      <c r="G634" s="137">
        <f t="shared" si="24"/>
        <v>1</v>
      </c>
      <c r="M634" s="4">
        <v>1</v>
      </c>
    </row>
    <row r="635" spans="1:275" hidden="1">
      <c r="A635" s="4">
        <v>28</v>
      </c>
      <c r="B635" s="4" t="s">
        <v>2105</v>
      </c>
      <c r="C635" t="s">
        <v>2106</v>
      </c>
      <c r="D635" s="4">
        <v>2</v>
      </c>
      <c r="E635" s="138"/>
      <c r="F635" s="2">
        <f t="shared" si="23"/>
        <v>344</v>
      </c>
      <c r="G635" s="137">
        <f t="shared" si="24"/>
        <v>344</v>
      </c>
      <c r="M635" s="4">
        <v>12</v>
      </c>
      <c r="O635" s="4">
        <v>5</v>
      </c>
      <c r="T635" s="4">
        <v>8</v>
      </c>
      <c r="V635" s="4">
        <v>5</v>
      </c>
      <c r="BG635" s="4">
        <v>7</v>
      </c>
      <c r="BL635" s="4">
        <v>2</v>
      </c>
      <c r="BM635" s="4">
        <v>1</v>
      </c>
      <c r="BN635" s="4">
        <v>4</v>
      </c>
      <c r="BO635" s="4">
        <v>4</v>
      </c>
      <c r="BR635" s="4">
        <v>2</v>
      </c>
      <c r="BS635" s="4">
        <v>2</v>
      </c>
      <c r="BT635" s="4">
        <v>5</v>
      </c>
      <c r="CT635" s="4">
        <v>12</v>
      </c>
      <c r="CX635" s="4">
        <v>5</v>
      </c>
      <c r="CY635" s="4">
        <v>2</v>
      </c>
      <c r="CZ635" s="4">
        <v>9</v>
      </c>
      <c r="DC635" s="4">
        <v>3</v>
      </c>
      <c r="DD635" s="4">
        <v>11</v>
      </c>
      <c r="DE635" s="4">
        <v>9</v>
      </c>
      <c r="DF635" s="4">
        <v>3</v>
      </c>
      <c r="EJ635" s="4">
        <v>3</v>
      </c>
      <c r="EL635" s="4">
        <v>18</v>
      </c>
      <c r="EM635" s="4">
        <v>5</v>
      </c>
      <c r="EN635" s="4">
        <v>4</v>
      </c>
      <c r="EO635" s="4">
        <v>12</v>
      </c>
      <c r="EP635" s="4">
        <v>2</v>
      </c>
      <c r="EQ635" s="4">
        <v>1</v>
      </c>
      <c r="FR635" s="4">
        <v>9</v>
      </c>
      <c r="FT635" s="4">
        <v>6</v>
      </c>
      <c r="FU635" s="4">
        <v>11</v>
      </c>
      <c r="FV635" s="4">
        <v>4</v>
      </c>
      <c r="FW635" s="4">
        <v>1</v>
      </c>
      <c r="FX635" s="4">
        <v>8</v>
      </c>
      <c r="FY635" s="4">
        <v>2</v>
      </c>
      <c r="FZ635" s="4">
        <v>5</v>
      </c>
      <c r="GA635" s="4">
        <v>2</v>
      </c>
      <c r="GB635" s="4">
        <v>10</v>
      </c>
      <c r="HA635" s="4">
        <v>6</v>
      </c>
      <c r="HB635" s="4">
        <v>3</v>
      </c>
      <c r="HC635" s="4">
        <v>13</v>
      </c>
      <c r="HD635" s="4">
        <v>7</v>
      </c>
      <c r="HG635" s="4">
        <v>3</v>
      </c>
      <c r="HJ635" s="4">
        <v>10</v>
      </c>
      <c r="IC635" s="4">
        <v>9</v>
      </c>
      <c r="ID635" s="4">
        <v>4</v>
      </c>
      <c r="IF635" s="4">
        <v>10</v>
      </c>
      <c r="IG635" s="4">
        <v>6</v>
      </c>
      <c r="IZ635" s="4">
        <v>9</v>
      </c>
      <c r="JB635" s="4">
        <v>2</v>
      </c>
      <c r="JC635" s="4">
        <v>19</v>
      </c>
      <c r="JD635" s="4">
        <v>4</v>
      </c>
      <c r="JE635" s="4">
        <v>18</v>
      </c>
      <c r="JF635" s="4">
        <v>3</v>
      </c>
      <c r="JG635" s="4">
        <v>4</v>
      </c>
    </row>
    <row r="636" spans="1:275" hidden="1">
      <c r="A636" s="4">
        <v>28</v>
      </c>
      <c r="B636" s="4" t="s">
        <v>2107</v>
      </c>
      <c r="C636" t="s">
        <v>2108</v>
      </c>
      <c r="D636" s="4">
        <v>2</v>
      </c>
      <c r="E636" s="138"/>
      <c r="F636" s="2">
        <f t="shared" si="23"/>
        <v>675</v>
      </c>
      <c r="G636" s="137">
        <f t="shared" si="24"/>
        <v>675</v>
      </c>
      <c r="I636" s="4">
        <v>3</v>
      </c>
      <c r="L636" s="4">
        <v>7</v>
      </c>
      <c r="M636" s="4">
        <v>43</v>
      </c>
      <c r="O636" s="4">
        <v>2</v>
      </c>
      <c r="T636" s="4">
        <v>4</v>
      </c>
      <c r="U636" s="4">
        <v>3</v>
      </c>
      <c r="BG636" s="4">
        <v>30</v>
      </c>
      <c r="BL636" s="4">
        <v>32</v>
      </c>
      <c r="BM636" s="4">
        <v>2</v>
      </c>
      <c r="BN636" s="4">
        <v>11</v>
      </c>
      <c r="BO636" s="4">
        <v>12</v>
      </c>
      <c r="BR636" s="4">
        <v>1</v>
      </c>
      <c r="BS636" s="4">
        <v>5</v>
      </c>
      <c r="BT636" s="4">
        <v>5</v>
      </c>
      <c r="CT636" s="4">
        <v>13</v>
      </c>
      <c r="CX636" s="4">
        <v>10</v>
      </c>
      <c r="CY636" s="4">
        <v>9</v>
      </c>
      <c r="DA636" s="4">
        <v>5</v>
      </c>
      <c r="DC636" s="4">
        <v>7</v>
      </c>
      <c r="DD636" s="4">
        <v>4</v>
      </c>
      <c r="DE636" s="4">
        <v>4</v>
      </c>
      <c r="DF636" s="4">
        <v>1</v>
      </c>
      <c r="EJ636" s="4">
        <v>29</v>
      </c>
      <c r="EK636" s="4">
        <v>1</v>
      </c>
      <c r="EL636" s="4">
        <v>15</v>
      </c>
      <c r="EM636" s="4">
        <v>4</v>
      </c>
      <c r="EN636" s="4">
        <v>7</v>
      </c>
      <c r="EO636" s="4">
        <v>2</v>
      </c>
      <c r="FR636" s="4">
        <v>47</v>
      </c>
      <c r="FT636" s="4">
        <v>8</v>
      </c>
      <c r="FU636" s="4">
        <v>25</v>
      </c>
      <c r="FV636" s="4">
        <v>14</v>
      </c>
      <c r="FW636" s="4">
        <v>6</v>
      </c>
      <c r="FX636" s="4">
        <v>5</v>
      </c>
      <c r="FY636" s="4">
        <v>1</v>
      </c>
      <c r="FZ636" s="4">
        <v>7</v>
      </c>
      <c r="GA636" s="4">
        <v>11</v>
      </c>
      <c r="GB636" s="4">
        <v>11</v>
      </c>
      <c r="HA636" s="4">
        <v>3</v>
      </c>
      <c r="HC636" s="4">
        <v>8</v>
      </c>
      <c r="HD636" s="4">
        <v>24</v>
      </c>
      <c r="HE636" s="4">
        <v>2</v>
      </c>
      <c r="HF636" s="4">
        <v>17</v>
      </c>
      <c r="HG636" s="4">
        <v>4</v>
      </c>
      <c r="HI636" s="4">
        <v>2</v>
      </c>
      <c r="IC636" s="4">
        <v>26</v>
      </c>
      <c r="ID636" s="4">
        <v>19</v>
      </c>
      <c r="IE636" s="4">
        <v>4</v>
      </c>
      <c r="IF636" s="4">
        <v>6</v>
      </c>
      <c r="IG636" s="4">
        <v>3</v>
      </c>
      <c r="IZ636" s="4">
        <v>41</v>
      </c>
      <c r="JB636" s="4">
        <v>48</v>
      </c>
      <c r="JC636" s="4">
        <v>3</v>
      </c>
      <c r="JE636" s="4">
        <v>14</v>
      </c>
      <c r="JF636" s="4">
        <v>12</v>
      </c>
      <c r="JG636" s="4">
        <v>33</v>
      </c>
    </row>
    <row r="637" spans="1:275" hidden="1">
      <c r="A637" s="4">
        <v>28</v>
      </c>
      <c r="B637" s="4" t="s">
        <v>2109</v>
      </c>
      <c r="C637" t="s">
        <v>2110</v>
      </c>
      <c r="D637" s="4">
        <v>2</v>
      </c>
      <c r="E637" s="138"/>
      <c r="F637" s="2">
        <f t="shared" si="23"/>
        <v>19</v>
      </c>
      <c r="G637" s="137">
        <f t="shared" si="24"/>
        <v>19</v>
      </c>
      <c r="I637" s="4">
        <v>11</v>
      </c>
      <c r="M637" s="4">
        <v>2</v>
      </c>
      <c r="O637" s="4">
        <v>1</v>
      </c>
      <c r="V637" s="4">
        <v>1</v>
      </c>
      <c r="EL637" s="4">
        <v>2</v>
      </c>
      <c r="HA637" s="4">
        <v>1</v>
      </c>
      <c r="HC637" s="4">
        <v>1</v>
      </c>
    </row>
    <row r="638" spans="1:275" hidden="1">
      <c r="A638" s="4">
        <v>28</v>
      </c>
      <c r="B638" s="4" t="s">
        <v>2111</v>
      </c>
      <c r="C638" t="s">
        <v>2112</v>
      </c>
      <c r="D638" s="4">
        <v>2</v>
      </c>
      <c r="E638" s="138"/>
      <c r="F638" s="2">
        <f t="shared" si="23"/>
        <v>37</v>
      </c>
      <c r="G638" s="137">
        <f t="shared" si="24"/>
        <v>37</v>
      </c>
      <c r="I638" s="4">
        <v>1</v>
      </c>
      <c r="U638" s="4">
        <v>6</v>
      </c>
      <c r="V638" s="4">
        <v>1</v>
      </c>
      <c r="BG638" s="4">
        <v>1</v>
      </c>
      <c r="CT638" s="4">
        <v>1</v>
      </c>
      <c r="DD638" s="4">
        <v>5</v>
      </c>
      <c r="EJ638" s="4">
        <v>3</v>
      </c>
      <c r="EL638" s="4">
        <v>1</v>
      </c>
      <c r="EO638" s="4">
        <v>2</v>
      </c>
      <c r="IZ638" s="4">
        <v>1</v>
      </c>
      <c r="JB638" s="4">
        <v>11</v>
      </c>
      <c r="JG638" s="4">
        <v>4</v>
      </c>
    </row>
    <row r="639" spans="1:275" hidden="1">
      <c r="A639" s="4">
        <v>28</v>
      </c>
      <c r="B639" s="4" t="s">
        <v>2113</v>
      </c>
      <c r="C639" t="s">
        <v>2114</v>
      </c>
      <c r="D639" s="4">
        <v>2</v>
      </c>
      <c r="E639" s="138"/>
      <c r="F639" s="2">
        <f t="shared" si="23"/>
        <v>2759</v>
      </c>
      <c r="G639" s="137">
        <f t="shared" si="24"/>
        <v>2759</v>
      </c>
      <c r="I639" s="4">
        <v>4</v>
      </c>
      <c r="M639" s="4">
        <v>52</v>
      </c>
      <c r="O639" s="4">
        <v>10</v>
      </c>
      <c r="T639" s="4">
        <v>12</v>
      </c>
      <c r="U639" s="4">
        <v>10</v>
      </c>
      <c r="V639" s="4">
        <v>17</v>
      </c>
      <c r="AB639" s="4">
        <v>5</v>
      </c>
      <c r="BG639" s="4">
        <v>40</v>
      </c>
      <c r="BL639" s="4">
        <v>56</v>
      </c>
      <c r="BM639" s="4">
        <v>38</v>
      </c>
      <c r="BN639" s="4">
        <v>87</v>
      </c>
      <c r="BO639" s="4">
        <v>53</v>
      </c>
      <c r="BP639" s="4">
        <v>30</v>
      </c>
      <c r="BR639" s="4">
        <v>130</v>
      </c>
      <c r="BS639" s="4">
        <v>40</v>
      </c>
      <c r="BT639" s="4">
        <v>29</v>
      </c>
      <c r="CG639" s="4">
        <v>11</v>
      </c>
      <c r="CT639" s="4">
        <v>30</v>
      </c>
      <c r="CW639" s="4">
        <v>5</v>
      </c>
      <c r="CX639" s="4">
        <v>29</v>
      </c>
      <c r="CY639" s="4">
        <v>16</v>
      </c>
      <c r="CZ639" s="4">
        <v>24</v>
      </c>
      <c r="DA639" s="4">
        <v>96</v>
      </c>
      <c r="DC639" s="4">
        <v>51</v>
      </c>
      <c r="DD639" s="4">
        <v>61</v>
      </c>
      <c r="DE639" s="4">
        <v>20</v>
      </c>
      <c r="DF639" s="4">
        <v>19</v>
      </c>
      <c r="DR639" s="4">
        <v>1</v>
      </c>
      <c r="DZ639" s="4">
        <v>10</v>
      </c>
      <c r="EJ639" s="4">
        <v>23</v>
      </c>
      <c r="EK639" s="4">
        <v>8</v>
      </c>
      <c r="EL639" s="4">
        <v>138</v>
      </c>
      <c r="EM639" s="4">
        <v>42</v>
      </c>
      <c r="EN639" s="4">
        <v>9</v>
      </c>
      <c r="EO639" s="4">
        <v>63</v>
      </c>
      <c r="EP639" s="4">
        <v>12</v>
      </c>
      <c r="EQ639" s="4">
        <v>18</v>
      </c>
      <c r="FO639" s="129">
        <v>2</v>
      </c>
      <c r="FR639" s="4">
        <v>57</v>
      </c>
      <c r="FT639" s="4">
        <v>86</v>
      </c>
      <c r="FU639" s="4">
        <v>25</v>
      </c>
      <c r="FV639" s="4">
        <v>24</v>
      </c>
      <c r="FW639" s="4">
        <v>11</v>
      </c>
      <c r="FX639" s="4">
        <v>109</v>
      </c>
      <c r="FY639" s="4">
        <v>32</v>
      </c>
      <c r="FZ639" s="4">
        <v>57</v>
      </c>
      <c r="GA639" s="4">
        <v>16</v>
      </c>
      <c r="GB639" s="4">
        <v>52</v>
      </c>
      <c r="HA639" s="4">
        <v>78</v>
      </c>
      <c r="HB639" s="4">
        <v>62</v>
      </c>
      <c r="HC639" s="4">
        <v>149</v>
      </c>
      <c r="HD639" s="4">
        <v>67</v>
      </c>
      <c r="HE639" s="4">
        <v>35</v>
      </c>
      <c r="HF639" s="4">
        <v>2</v>
      </c>
      <c r="HG639" s="4">
        <v>47</v>
      </c>
      <c r="HH639" s="4">
        <v>17</v>
      </c>
      <c r="HJ639" s="4">
        <v>34</v>
      </c>
      <c r="IC639" s="4">
        <v>14</v>
      </c>
      <c r="ID639" s="4">
        <v>35</v>
      </c>
      <c r="IE639" s="4">
        <v>15</v>
      </c>
      <c r="IF639" s="4">
        <v>30</v>
      </c>
      <c r="IG639" s="4">
        <v>12</v>
      </c>
      <c r="IZ639" s="4">
        <v>48</v>
      </c>
      <c r="JB639" s="4">
        <v>16</v>
      </c>
      <c r="JC639" s="4">
        <v>50</v>
      </c>
      <c r="JD639" s="4">
        <v>32</v>
      </c>
      <c r="JE639" s="4">
        <v>217</v>
      </c>
      <c r="JF639" s="4">
        <v>20</v>
      </c>
      <c r="JG639" s="4">
        <v>8</v>
      </c>
      <c r="JM639" s="4">
        <v>1</v>
      </c>
    </row>
    <row r="640" spans="1:275" hidden="1">
      <c r="A640" s="4">
        <v>28</v>
      </c>
      <c r="B640" s="4" t="s">
        <v>2115</v>
      </c>
      <c r="C640" t="s">
        <v>2116</v>
      </c>
      <c r="D640" s="4">
        <v>2</v>
      </c>
      <c r="E640" s="138"/>
      <c r="F640" s="2">
        <f t="shared" si="23"/>
        <v>1</v>
      </c>
      <c r="G640" s="137">
        <f t="shared" si="24"/>
        <v>1</v>
      </c>
      <c r="I640" s="4">
        <v>1</v>
      </c>
    </row>
    <row r="641" spans="1:275" hidden="1">
      <c r="A641" s="4">
        <v>28</v>
      </c>
      <c r="B641" s="4" t="s">
        <v>2117</v>
      </c>
      <c r="C641" t="s">
        <v>2118</v>
      </c>
      <c r="D641" s="4">
        <v>2</v>
      </c>
      <c r="E641" s="138"/>
      <c r="F641" s="2">
        <f t="shared" si="23"/>
        <v>71</v>
      </c>
      <c r="G641" s="137">
        <f t="shared" si="24"/>
        <v>71</v>
      </c>
      <c r="I641" s="4">
        <v>10</v>
      </c>
      <c r="M641" s="4">
        <v>3</v>
      </c>
      <c r="O641" s="4">
        <v>4</v>
      </c>
      <c r="V641" s="4">
        <v>1</v>
      </c>
      <c r="BG641" s="4">
        <v>2</v>
      </c>
      <c r="BL641" s="4">
        <v>1</v>
      </c>
      <c r="BO641" s="4">
        <v>1</v>
      </c>
      <c r="CT641" s="4">
        <v>1</v>
      </c>
      <c r="CX641" s="4">
        <v>2</v>
      </c>
      <c r="DC641" s="4">
        <v>4</v>
      </c>
      <c r="DD641" s="4">
        <v>1</v>
      </c>
      <c r="EJ641" s="4">
        <v>1</v>
      </c>
      <c r="EL641" s="4">
        <v>1</v>
      </c>
      <c r="EO641" s="4">
        <v>8</v>
      </c>
      <c r="FR641" s="4">
        <v>2</v>
      </c>
      <c r="FX641" s="4">
        <v>1</v>
      </c>
      <c r="FY641" s="4">
        <v>1</v>
      </c>
      <c r="HC641" s="4">
        <v>2</v>
      </c>
      <c r="HG641" s="4">
        <v>1</v>
      </c>
      <c r="IC641" s="4">
        <v>6</v>
      </c>
      <c r="ID641" s="4">
        <v>3</v>
      </c>
      <c r="IF641" s="4">
        <v>2</v>
      </c>
      <c r="IG641" s="4">
        <v>1</v>
      </c>
      <c r="JB641" s="4">
        <v>2</v>
      </c>
      <c r="JC641" s="4">
        <v>1</v>
      </c>
      <c r="JE641" s="4">
        <v>4</v>
      </c>
      <c r="JG641" s="4">
        <v>4</v>
      </c>
      <c r="JM641" s="4">
        <v>1</v>
      </c>
    </row>
    <row r="642" spans="1:275" hidden="1">
      <c r="A642" s="4">
        <v>28</v>
      </c>
      <c r="B642" s="4" t="s">
        <v>2119</v>
      </c>
      <c r="C642" t="s">
        <v>2120</v>
      </c>
      <c r="D642" s="4">
        <v>2</v>
      </c>
      <c r="E642" s="138"/>
      <c r="F642" s="2">
        <f t="shared" si="23"/>
        <v>261</v>
      </c>
      <c r="G642" s="137">
        <f t="shared" si="24"/>
        <v>261</v>
      </c>
      <c r="I642" s="4">
        <v>5</v>
      </c>
      <c r="M642" s="4">
        <v>4</v>
      </c>
      <c r="O642" s="4">
        <v>2</v>
      </c>
      <c r="T642" s="4">
        <v>3</v>
      </c>
      <c r="U642" s="4">
        <v>2</v>
      </c>
      <c r="V642" s="4">
        <v>1</v>
      </c>
      <c r="BG642" s="4">
        <v>7</v>
      </c>
      <c r="BL642" s="4">
        <v>21</v>
      </c>
      <c r="BM642" s="4">
        <v>5</v>
      </c>
      <c r="BN642" s="4">
        <v>20</v>
      </c>
      <c r="BO642" s="4">
        <v>1</v>
      </c>
      <c r="BR642" s="4">
        <v>8</v>
      </c>
      <c r="BS642" s="4">
        <v>1</v>
      </c>
      <c r="BT642" s="4">
        <v>1</v>
      </c>
      <c r="CT642" s="4">
        <v>4</v>
      </c>
      <c r="CU642" s="4">
        <v>1</v>
      </c>
      <c r="CX642" s="4">
        <v>3</v>
      </c>
      <c r="CZ642" s="4">
        <v>1</v>
      </c>
      <c r="DA642" s="4">
        <v>4</v>
      </c>
      <c r="DB642" s="4">
        <v>1</v>
      </c>
      <c r="DC642" s="4">
        <v>1</v>
      </c>
      <c r="DE642" s="4">
        <v>2</v>
      </c>
      <c r="DF642" s="4">
        <v>1</v>
      </c>
      <c r="EJ642" s="4">
        <v>10</v>
      </c>
      <c r="EL642" s="4">
        <v>30</v>
      </c>
      <c r="EM642" s="4">
        <v>4</v>
      </c>
      <c r="EN642" s="4">
        <v>3</v>
      </c>
      <c r="EO642" s="4">
        <v>15</v>
      </c>
      <c r="EP642" s="4">
        <v>2</v>
      </c>
      <c r="FR642" s="4">
        <v>6</v>
      </c>
      <c r="FT642" s="4">
        <v>1</v>
      </c>
      <c r="FU642" s="4">
        <v>10</v>
      </c>
      <c r="FX642" s="4">
        <v>5</v>
      </c>
      <c r="FY642" s="4">
        <v>4</v>
      </c>
      <c r="GB642" s="4">
        <v>2</v>
      </c>
      <c r="HA642" s="4">
        <v>3</v>
      </c>
      <c r="HB642" s="4">
        <v>5</v>
      </c>
      <c r="HC642" s="4">
        <v>7</v>
      </c>
      <c r="HD642" s="4">
        <v>1</v>
      </c>
      <c r="HE642" s="4">
        <v>3</v>
      </c>
      <c r="HH642" s="4">
        <v>1</v>
      </c>
      <c r="HJ642" s="4">
        <v>5</v>
      </c>
      <c r="IC642" s="4">
        <v>4</v>
      </c>
      <c r="IF642" s="4">
        <v>10</v>
      </c>
      <c r="IG642" s="4">
        <v>1</v>
      </c>
      <c r="IZ642" s="4">
        <v>5</v>
      </c>
      <c r="JB642" s="4">
        <v>3</v>
      </c>
      <c r="JC642" s="4">
        <v>7</v>
      </c>
      <c r="JD642" s="4">
        <v>2</v>
      </c>
      <c r="JE642" s="4">
        <v>10</v>
      </c>
      <c r="JF642" s="4">
        <v>3</v>
      </c>
    </row>
    <row r="643" spans="1:275" hidden="1">
      <c r="A643" s="4">
        <v>28</v>
      </c>
      <c r="B643" s="4" t="s">
        <v>2121</v>
      </c>
      <c r="C643" t="s">
        <v>2122</v>
      </c>
      <c r="D643" s="4">
        <v>2</v>
      </c>
      <c r="E643" s="138"/>
      <c r="F643" s="2">
        <f t="shared" si="23"/>
        <v>10</v>
      </c>
      <c r="G643" s="137">
        <f t="shared" si="24"/>
        <v>10</v>
      </c>
      <c r="M643" s="4">
        <v>1</v>
      </c>
      <c r="U643" s="4">
        <v>1</v>
      </c>
      <c r="CY643" s="4">
        <v>1</v>
      </c>
      <c r="DC643" s="4">
        <v>1</v>
      </c>
      <c r="FR643" s="4">
        <v>1</v>
      </c>
      <c r="FT643" s="4">
        <v>1</v>
      </c>
      <c r="FU643" s="4">
        <v>1</v>
      </c>
      <c r="JB643" s="4">
        <v>1</v>
      </c>
      <c r="JC643" s="4">
        <v>1</v>
      </c>
      <c r="JF643" s="4">
        <v>1</v>
      </c>
    </row>
    <row r="644" spans="1:275" hidden="1">
      <c r="A644" s="4">
        <v>28</v>
      </c>
      <c r="B644" s="4" t="s">
        <v>2123</v>
      </c>
      <c r="C644" t="s">
        <v>2124</v>
      </c>
      <c r="D644" s="4">
        <v>2</v>
      </c>
      <c r="E644" s="138"/>
      <c r="F644" s="2">
        <f t="shared" si="23"/>
        <v>1569</v>
      </c>
      <c r="G644" s="137">
        <f t="shared" si="24"/>
        <v>1569</v>
      </c>
      <c r="I644" s="4">
        <v>12</v>
      </c>
      <c r="L644" s="4">
        <v>1</v>
      </c>
      <c r="M644" s="4">
        <v>66</v>
      </c>
      <c r="O644" s="4">
        <v>5</v>
      </c>
      <c r="T644" s="4">
        <v>8</v>
      </c>
      <c r="U644" s="4">
        <v>4</v>
      </c>
      <c r="V644" s="4">
        <v>5</v>
      </c>
      <c r="BG644" s="4">
        <v>30</v>
      </c>
      <c r="BL644" s="4">
        <v>30</v>
      </c>
      <c r="BM644" s="4">
        <v>4</v>
      </c>
      <c r="BN644" s="4">
        <v>7</v>
      </c>
      <c r="BO644" s="4">
        <v>65</v>
      </c>
      <c r="BP644" s="4">
        <v>1</v>
      </c>
      <c r="BR644" s="4">
        <v>22</v>
      </c>
      <c r="BS644" s="4">
        <v>11</v>
      </c>
      <c r="BT644" s="4">
        <v>43</v>
      </c>
      <c r="CG644" s="4">
        <v>1</v>
      </c>
      <c r="CT644" s="4">
        <v>95</v>
      </c>
      <c r="CX644" s="4">
        <v>7</v>
      </c>
      <c r="CY644" s="4">
        <v>11</v>
      </c>
      <c r="CZ644" s="4">
        <v>7</v>
      </c>
      <c r="DA644" s="4">
        <v>22</v>
      </c>
      <c r="DB644" s="4">
        <v>5</v>
      </c>
      <c r="DC644" s="4">
        <v>7</v>
      </c>
      <c r="DD644" s="4">
        <v>3</v>
      </c>
      <c r="DE644" s="4">
        <v>12</v>
      </c>
      <c r="EJ644" s="4">
        <v>71</v>
      </c>
      <c r="EL644" s="4">
        <v>52</v>
      </c>
      <c r="EM644" s="4">
        <v>29</v>
      </c>
      <c r="EN644" s="4">
        <v>65</v>
      </c>
      <c r="EO644" s="4">
        <v>29</v>
      </c>
      <c r="EP644" s="4">
        <v>16</v>
      </c>
      <c r="EQ644" s="4">
        <v>6</v>
      </c>
      <c r="FR644" s="4">
        <v>32</v>
      </c>
      <c r="FT644" s="4">
        <v>22</v>
      </c>
      <c r="FU644" s="4">
        <v>29</v>
      </c>
      <c r="FV644" s="4">
        <v>38</v>
      </c>
      <c r="FW644" s="4">
        <v>31</v>
      </c>
      <c r="FX644" s="4">
        <v>9</v>
      </c>
      <c r="FY644" s="4">
        <v>26</v>
      </c>
      <c r="FZ644" s="4">
        <v>33</v>
      </c>
      <c r="GA644" s="4">
        <v>21</v>
      </c>
      <c r="GB644" s="4">
        <v>15</v>
      </c>
      <c r="HA644" s="4">
        <v>31</v>
      </c>
      <c r="HB644" s="4">
        <v>19</v>
      </c>
      <c r="HC644" s="4">
        <v>20</v>
      </c>
      <c r="HD644" s="4">
        <v>39</v>
      </c>
      <c r="HE644" s="4">
        <v>11</v>
      </c>
      <c r="HG644" s="4">
        <v>10</v>
      </c>
      <c r="HJ644" s="4">
        <v>45</v>
      </c>
      <c r="IC644" s="4">
        <v>30</v>
      </c>
      <c r="ID644" s="4">
        <v>20</v>
      </c>
      <c r="IE644" s="4">
        <v>3</v>
      </c>
      <c r="IF644" s="4">
        <v>16</v>
      </c>
      <c r="IG644" s="4">
        <v>8</v>
      </c>
      <c r="IT644" s="4">
        <v>1</v>
      </c>
      <c r="IZ644" s="4">
        <v>138</v>
      </c>
      <c r="JB644" s="4">
        <v>40</v>
      </c>
      <c r="JC644" s="4">
        <v>17</v>
      </c>
      <c r="JD644" s="4">
        <v>16</v>
      </c>
      <c r="JE644" s="4">
        <v>42</v>
      </c>
      <c r="JF644" s="4">
        <v>23</v>
      </c>
      <c r="JG644" s="4">
        <v>29</v>
      </c>
      <c r="JM644" s="4">
        <v>3</v>
      </c>
    </row>
    <row r="645" spans="1:275" hidden="1">
      <c r="A645" s="4">
        <v>28</v>
      </c>
      <c r="B645" s="4" t="s">
        <v>2125</v>
      </c>
      <c r="C645" t="s">
        <v>2126</v>
      </c>
      <c r="D645" s="4">
        <v>2</v>
      </c>
      <c r="E645" s="138"/>
      <c r="F645" s="2">
        <f t="shared" si="23"/>
        <v>508</v>
      </c>
      <c r="G645" s="137">
        <f t="shared" si="24"/>
        <v>508</v>
      </c>
      <c r="I645" s="4">
        <v>2</v>
      </c>
      <c r="L645" s="4">
        <v>7</v>
      </c>
      <c r="M645" s="4">
        <v>38</v>
      </c>
      <c r="O645" s="4">
        <v>1</v>
      </c>
      <c r="T645" s="4">
        <v>2</v>
      </c>
      <c r="U645" s="4">
        <v>1</v>
      </c>
      <c r="V645" s="4">
        <v>1</v>
      </c>
      <c r="BG645" s="4">
        <v>62</v>
      </c>
      <c r="BL645" s="4">
        <v>7</v>
      </c>
      <c r="BN645" s="4">
        <v>2</v>
      </c>
      <c r="BO645" s="4">
        <v>17</v>
      </c>
      <c r="BT645" s="4">
        <v>9</v>
      </c>
      <c r="CT645" s="4">
        <v>49</v>
      </c>
      <c r="CY645" s="4">
        <v>4</v>
      </c>
      <c r="DA645" s="4">
        <v>35</v>
      </c>
      <c r="DC645" s="4">
        <v>1</v>
      </c>
      <c r="DD645" s="4">
        <v>1</v>
      </c>
      <c r="DE645" s="4">
        <v>1</v>
      </c>
      <c r="DF645" s="4">
        <v>1</v>
      </c>
      <c r="ED645" s="4">
        <v>1</v>
      </c>
      <c r="EJ645" s="4">
        <v>38</v>
      </c>
      <c r="EL645" s="4">
        <v>17</v>
      </c>
      <c r="EM645" s="4">
        <v>11</v>
      </c>
      <c r="EN645" s="4">
        <v>6</v>
      </c>
      <c r="EO645" s="4">
        <v>3</v>
      </c>
      <c r="EP645" s="4">
        <v>1</v>
      </c>
      <c r="FR645" s="4">
        <v>20</v>
      </c>
      <c r="FT645" s="4">
        <v>3</v>
      </c>
      <c r="FU645" s="4">
        <v>7</v>
      </c>
      <c r="FV645" s="4">
        <v>4</v>
      </c>
      <c r="FW645" s="4">
        <v>2</v>
      </c>
      <c r="FX645" s="4">
        <v>7</v>
      </c>
      <c r="FY645" s="4">
        <v>7</v>
      </c>
      <c r="FZ645" s="4">
        <v>3</v>
      </c>
      <c r="GA645" s="4">
        <v>7</v>
      </c>
      <c r="GB645" s="4">
        <v>3</v>
      </c>
      <c r="HA645" s="4">
        <v>30</v>
      </c>
      <c r="HB645" s="4">
        <v>6</v>
      </c>
      <c r="HC645" s="4">
        <v>4</v>
      </c>
      <c r="HD645" s="4">
        <v>6</v>
      </c>
      <c r="HH645" s="4">
        <v>4</v>
      </c>
      <c r="HJ645" s="4">
        <v>2</v>
      </c>
      <c r="IC645" s="4">
        <v>13</v>
      </c>
      <c r="IE645" s="4">
        <v>1</v>
      </c>
      <c r="IF645" s="4">
        <v>1</v>
      </c>
      <c r="IG645" s="4">
        <v>2</v>
      </c>
      <c r="IZ645" s="4">
        <v>4</v>
      </c>
      <c r="JB645" s="4">
        <v>9</v>
      </c>
      <c r="JC645" s="4">
        <v>4</v>
      </c>
      <c r="JD645" s="4">
        <v>6</v>
      </c>
      <c r="JE645" s="4">
        <v>8</v>
      </c>
      <c r="JF645" s="4">
        <v>2</v>
      </c>
      <c r="JG645" s="4">
        <v>24</v>
      </c>
      <c r="JM645" s="4">
        <v>1</v>
      </c>
    </row>
    <row r="646" spans="1:275" hidden="1">
      <c r="A646" s="4">
        <v>28</v>
      </c>
      <c r="B646" s="4" t="s">
        <v>2127</v>
      </c>
      <c r="C646" t="s">
        <v>2128</v>
      </c>
      <c r="D646" s="4">
        <v>2</v>
      </c>
      <c r="E646" s="138"/>
      <c r="F646" s="2">
        <f t="shared" si="23"/>
        <v>2687</v>
      </c>
      <c r="G646" s="137">
        <f t="shared" si="24"/>
        <v>2687</v>
      </c>
      <c r="I646" s="4">
        <v>1</v>
      </c>
      <c r="L646" s="4">
        <v>2</v>
      </c>
      <c r="M646" s="4">
        <v>203</v>
      </c>
      <c r="O646" s="4">
        <v>20</v>
      </c>
      <c r="T646" s="4">
        <v>6</v>
      </c>
      <c r="U646" s="4">
        <v>4</v>
      </c>
      <c r="V646" s="4">
        <v>1</v>
      </c>
      <c r="BG646" s="4">
        <v>78</v>
      </c>
      <c r="BL646" s="4">
        <v>7</v>
      </c>
      <c r="BM646" s="4">
        <v>14</v>
      </c>
      <c r="BN646" s="4">
        <v>2</v>
      </c>
      <c r="BO646" s="4">
        <v>79</v>
      </c>
      <c r="BR646" s="4">
        <v>12</v>
      </c>
      <c r="BS646" s="4">
        <v>20</v>
      </c>
      <c r="BT646" s="4">
        <v>33</v>
      </c>
      <c r="CT646" s="4">
        <v>498</v>
      </c>
      <c r="CX646" s="4">
        <v>4</v>
      </c>
      <c r="CY646" s="4">
        <v>17</v>
      </c>
      <c r="CZ646" s="4">
        <v>7</v>
      </c>
      <c r="DA646" s="4">
        <v>221</v>
      </c>
      <c r="DC646" s="4">
        <v>7</v>
      </c>
      <c r="DD646" s="4">
        <v>9</v>
      </c>
      <c r="DE646" s="4">
        <v>5</v>
      </c>
      <c r="DF646" s="4">
        <v>3</v>
      </c>
      <c r="EJ646" s="4">
        <v>324</v>
      </c>
      <c r="EL646" s="4">
        <v>73</v>
      </c>
      <c r="EM646" s="4">
        <v>12</v>
      </c>
      <c r="EN646" s="4">
        <v>32</v>
      </c>
      <c r="EO646" s="4">
        <v>21</v>
      </c>
      <c r="EP646" s="4">
        <v>7</v>
      </c>
      <c r="EQ646" s="4">
        <v>5</v>
      </c>
      <c r="FR646" s="4">
        <v>203</v>
      </c>
      <c r="FT646" s="4">
        <v>14</v>
      </c>
      <c r="FU646" s="4">
        <v>9</v>
      </c>
      <c r="FV646" s="4">
        <v>18</v>
      </c>
      <c r="FW646" s="4">
        <v>13</v>
      </c>
      <c r="FX646" s="4">
        <v>7</v>
      </c>
      <c r="FY646" s="4">
        <v>20</v>
      </c>
      <c r="FZ646" s="4">
        <v>1</v>
      </c>
      <c r="GA646" s="4">
        <v>32</v>
      </c>
      <c r="GB646" s="4">
        <v>5</v>
      </c>
      <c r="HA646" s="4">
        <v>94</v>
      </c>
      <c r="HB646" s="4">
        <v>8</v>
      </c>
      <c r="HC646" s="4">
        <v>27</v>
      </c>
      <c r="HD646" s="4">
        <v>14</v>
      </c>
      <c r="HE646" s="4">
        <v>4</v>
      </c>
      <c r="HH646" s="4">
        <v>2</v>
      </c>
      <c r="HJ646" s="4">
        <v>7</v>
      </c>
      <c r="IC646" s="4">
        <v>142</v>
      </c>
      <c r="ID646" s="4">
        <v>25</v>
      </c>
      <c r="IE646" s="4">
        <v>5</v>
      </c>
      <c r="IF646" s="4">
        <v>23</v>
      </c>
      <c r="IG646" s="4">
        <v>8</v>
      </c>
      <c r="IT646" s="4">
        <v>1</v>
      </c>
      <c r="IZ646" s="4">
        <v>56</v>
      </c>
      <c r="JB646" s="4">
        <v>101</v>
      </c>
      <c r="JC646" s="4">
        <v>38</v>
      </c>
      <c r="JD646" s="4">
        <v>12</v>
      </c>
      <c r="JE646" s="4">
        <v>20</v>
      </c>
      <c r="JF646" s="4">
        <v>6</v>
      </c>
      <c r="JG646" s="4">
        <v>41</v>
      </c>
      <c r="JM646" s="4">
        <v>3</v>
      </c>
      <c r="JO646" s="4">
        <v>1</v>
      </c>
    </row>
    <row r="647" spans="1:275">
      <c r="A647" s="4">
        <v>28</v>
      </c>
      <c r="B647" s="4" t="s">
        <v>2129</v>
      </c>
      <c r="C647" t="s">
        <v>2130</v>
      </c>
      <c r="D647" s="4">
        <v>1</v>
      </c>
      <c r="E647" s="138">
        <v>2</v>
      </c>
      <c r="F647" s="2">
        <f t="shared" si="23"/>
        <v>10842</v>
      </c>
      <c r="G647" s="137">
        <f t="shared" si="24"/>
        <v>10840</v>
      </c>
      <c r="I647" s="4">
        <v>47</v>
      </c>
      <c r="J647" s="4">
        <v>1</v>
      </c>
      <c r="K647" s="4">
        <v>2</v>
      </c>
      <c r="L647" s="4">
        <v>4</v>
      </c>
      <c r="M647" s="4">
        <v>743</v>
      </c>
      <c r="O647" s="4">
        <v>72</v>
      </c>
      <c r="S647" s="4">
        <v>11</v>
      </c>
      <c r="T647" s="4">
        <v>77</v>
      </c>
      <c r="U647" s="4">
        <v>105</v>
      </c>
      <c r="V647" s="4">
        <v>73</v>
      </c>
      <c r="W647" s="4">
        <v>43</v>
      </c>
      <c r="AB647" s="4">
        <v>2</v>
      </c>
      <c r="AF647" s="4">
        <v>16</v>
      </c>
      <c r="AK647" s="4">
        <v>22</v>
      </c>
      <c r="AM647" s="4">
        <v>43</v>
      </c>
      <c r="AN647" s="4">
        <v>4</v>
      </c>
      <c r="BG647" s="4">
        <v>409</v>
      </c>
      <c r="BL647" s="4">
        <v>250</v>
      </c>
      <c r="BM647" s="4">
        <v>98</v>
      </c>
      <c r="BN647" s="4">
        <v>123</v>
      </c>
      <c r="BO647" s="4">
        <v>188</v>
      </c>
      <c r="BR647" s="4">
        <v>25</v>
      </c>
      <c r="BS647" s="4">
        <v>166</v>
      </c>
      <c r="BT647" s="4">
        <v>194</v>
      </c>
      <c r="CD647" s="4">
        <v>16</v>
      </c>
      <c r="CK647" s="4">
        <v>233</v>
      </c>
      <c r="CT647" s="4">
        <v>377</v>
      </c>
      <c r="CV647" s="4">
        <v>1</v>
      </c>
      <c r="CW647" s="4">
        <v>1</v>
      </c>
      <c r="CX647" s="4">
        <v>99</v>
      </c>
      <c r="CY647" s="4">
        <v>174</v>
      </c>
      <c r="CZ647" s="4">
        <v>70</v>
      </c>
      <c r="DA647" s="4">
        <v>354</v>
      </c>
      <c r="DB647" s="4">
        <v>44</v>
      </c>
      <c r="DC647" s="4">
        <v>69</v>
      </c>
      <c r="DD647" s="4">
        <v>104</v>
      </c>
      <c r="DE647" s="4">
        <v>128</v>
      </c>
      <c r="DF647" s="4">
        <v>71</v>
      </c>
      <c r="DI647" s="4">
        <v>1</v>
      </c>
      <c r="DV647" s="4">
        <v>17</v>
      </c>
      <c r="EJ647" s="4">
        <v>332</v>
      </c>
      <c r="EK647" s="4">
        <v>22</v>
      </c>
      <c r="EL647" s="4">
        <v>432</v>
      </c>
      <c r="EM647" s="4">
        <v>142</v>
      </c>
      <c r="EN647" s="4">
        <v>256</v>
      </c>
      <c r="EO647" s="4">
        <v>40</v>
      </c>
      <c r="EP647" s="4">
        <v>135</v>
      </c>
      <c r="EQ647" s="4">
        <v>54</v>
      </c>
      <c r="EY647" s="4">
        <v>2</v>
      </c>
      <c r="FB647" s="4">
        <v>1</v>
      </c>
      <c r="FJ647" s="4">
        <v>3</v>
      </c>
      <c r="FN647" s="4">
        <v>3</v>
      </c>
      <c r="FR647" s="4">
        <v>408</v>
      </c>
      <c r="FT647" s="4">
        <v>164</v>
      </c>
      <c r="FU647" s="4">
        <v>301</v>
      </c>
      <c r="FV647" s="4">
        <v>121</v>
      </c>
      <c r="FW647" s="4">
        <v>237</v>
      </c>
      <c r="FX647" s="4">
        <v>96</v>
      </c>
      <c r="FY647" s="4">
        <v>26</v>
      </c>
      <c r="FZ647" s="4">
        <v>144</v>
      </c>
      <c r="GA647" s="4">
        <v>95</v>
      </c>
      <c r="GB647" s="4">
        <v>16</v>
      </c>
      <c r="GJ647" s="4">
        <v>14</v>
      </c>
      <c r="HA647" s="4">
        <v>270</v>
      </c>
      <c r="HB647" s="4">
        <v>21</v>
      </c>
      <c r="HC647" s="4">
        <v>452</v>
      </c>
      <c r="HD647" s="4">
        <v>178</v>
      </c>
      <c r="HE647" s="4">
        <v>93</v>
      </c>
      <c r="HG647" s="4">
        <v>87</v>
      </c>
      <c r="HJ647" s="4">
        <v>1</v>
      </c>
      <c r="HO647" s="4">
        <v>2</v>
      </c>
      <c r="IC647" s="4">
        <v>278</v>
      </c>
      <c r="ID647" s="4">
        <v>85</v>
      </c>
      <c r="IE647" s="4">
        <v>65</v>
      </c>
      <c r="IF647" s="4">
        <v>196</v>
      </c>
      <c r="IG647" s="4">
        <v>235</v>
      </c>
      <c r="II647" s="4">
        <v>189</v>
      </c>
      <c r="IK647" s="4">
        <v>267</v>
      </c>
      <c r="IL647" s="4">
        <v>43</v>
      </c>
      <c r="IX647" s="4">
        <v>15</v>
      </c>
      <c r="IZ647" s="4">
        <v>338</v>
      </c>
      <c r="JB647" s="4">
        <v>219</v>
      </c>
      <c r="JC647" s="4">
        <v>5</v>
      </c>
      <c r="JD647" s="4">
        <v>202</v>
      </c>
      <c r="JF647" s="4">
        <v>10</v>
      </c>
      <c r="JG647" s="4">
        <v>68</v>
      </c>
    </row>
    <row r="648" spans="1:275">
      <c r="A648" s="4">
        <v>28</v>
      </c>
      <c r="B648" s="4" t="s">
        <v>2131</v>
      </c>
      <c r="C648" t="s">
        <v>2132</v>
      </c>
      <c r="D648" s="4">
        <v>1</v>
      </c>
      <c r="E648" s="138"/>
      <c r="F648" s="2">
        <f t="shared" ref="F648:F711" si="25">E648+G648</f>
        <v>710</v>
      </c>
      <c r="G648" s="137">
        <f t="shared" ref="G648:G711" si="26">SUM(H648:JU648)</f>
        <v>710</v>
      </c>
      <c r="I648" s="4">
        <v>35</v>
      </c>
      <c r="L648" s="4">
        <v>3</v>
      </c>
      <c r="M648" s="4">
        <v>25</v>
      </c>
      <c r="O648" s="4">
        <v>11</v>
      </c>
      <c r="S648" s="4">
        <v>1</v>
      </c>
      <c r="U648" s="4">
        <v>1</v>
      </c>
      <c r="V648" s="4">
        <v>1</v>
      </c>
      <c r="AB648" s="4">
        <v>14</v>
      </c>
      <c r="AF648" s="4">
        <v>1</v>
      </c>
      <c r="AK648" s="4">
        <v>1</v>
      </c>
      <c r="BG648" s="4">
        <v>9</v>
      </c>
      <c r="BO648" s="4">
        <v>2</v>
      </c>
      <c r="CK648" s="4">
        <v>6</v>
      </c>
      <c r="CT648" s="4">
        <v>34</v>
      </c>
      <c r="CX648" s="4">
        <v>7</v>
      </c>
      <c r="DC648" s="4">
        <v>1</v>
      </c>
      <c r="DE648" s="4">
        <v>6</v>
      </c>
      <c r="DI648" s="4">
        <v>2</v>
      </c>
      <c r="DV648" s="4">
        <v>12</v>
      </c>
      <c r="EJ648" s="4">
        <v>18</v>
      </c>
      <c r="EL648" s="4">
        <v>41</v>
      </c>
      <c r="EN648" s="4">
        <v>1</v>
      </c>
      <c r="EO648" s="4">
        <v>4</v>
      </c>
      <c r="EP648" s="4">
        <v>2</v>
      </c>
      <c r="EX648" s="4">
        <v>6</v>
      </c>
      <c r="EY648" s="4">
        <v>26</v>
      </c>
      <c r="FB648" s="4">
        <v>10</v>
      </c>
      <c r="FF648" s="4">
        <v>8</v>
      </c>
      <c r="FJ648" s="4">
        <v>64</v>
      </c>
      <c r="FN648" s="4">
        <v>22</v>
      </c>
      <c r="FR648" s="4">
        <v>8</v>
      </c>
      <c r="FT648" s="4">
        <v>3</v>
      </c>
      <c r="FU648" s="4">
        <v>8</v>
      </c>
      <c r="FV648" s="4">
        <v>21</v>
      </c>
      <c r="FW648" s="4">
        <v>2</v>
      </c>
      <c r="GJ648" s="4">
        <v>11</v>
      </c>
      <c r="HA648" s="4">
        <v>29</v>
      </c>
      <c r="HC648" s="4">
        <v>2</v>
      </c>
      <c r="HD648" s="4">
        <v>3</v>
      </c>
      <c r="HE648" s="4">
        <v>1</v>
      </c>
      <c r="HO648" s="4">
        <v>17</v>
      </c>
      <c r="HV648" s="4">
        <v>1</v>
      </c>
      <c r="IC648" s="4">
        <v>99</v>
      </c>
      <c r="IF648" s="4">
        <v>4</v>
      </c>
      <c r="IK648" s="4">
        <v>3</v>
      </c>
      <c r="IL648" s="4">
        <v>2</v>
      </c>
      <c r="IX648" s="4">
        <v>17</v>
      </c>
      <c r="IZ648" s="4">
        <v>23</v>
      </c>
      <c r="JB648" s="4">
        <v>29</v>
      </c>
      <c r="JD648" s="4">
        <v>3</v>
      </c>
      <c r="JG648" s="4">
        <v>50</v>
      </c>
    </row>
    <row r="649" spans="1:275">
      <c r="A649" s="4">
        <v>28</v>
      </c>
      <c r="B649" s="4" t="s">
        <v>2133</v>
      </c>
      <c r="C649" t="s">
        <v>2134</v>
      </c>
      <c r="D649" s="4">
        <v>1</v>
      </c>
      <c r="E649" s="138">
        <v>36</v>
      </c>
      <c r="F649" s="2">
        <f t="shared" si="25"/>
        <v>25301</v>
      </c>
      <c r="G649" s="137">
        <f t="shared" si="26"/>
        <v>25265</v>
      </c>
      <c r="I649" s="4">
        <v>928</v>
      </c>
      <c r="L649" s="4">
        <v>22</v>
      </c>
      <c r="M649" s="4">
        <v>471</v>
      </c>
      <c r="O649" s="4">
        <v>488</v>
      </c>
      <c r="S649" s="4">
        <v>99</v>
      </c>
      <c r="T649" s="4">
        <v>85</v>
      </c>
      <c r="U649" s="4">
        <v>370</v>
      </c>
      <c r="V649" s="4">
        <v>114</v>
      </c>
      <c r="W649" s="4">
        <v>211</v>
      </c>
      <c r="AB649" s="4">
        <v>743</v>
      </c>
      <c r="AF649" s="4">
        <v>110</v>
      </c>
      <c r="AG649" s="4">
        <v>201</v>
      </c>
      <c r="AK649" s="4">
        <v>221</v>
      </c>
      <c r="AM649" s="4">
        <v>130</v>
      </c>
      <c r="AN649" s="4">
        <v>18</v>
      </c>
      <c r="AP649" s="4">
        <v>1</v>
      </c>
      <c r="BG649" s="4">
        <v>692</v>
      </c>
      <c r="BL649" s="4">
        <v>167</v>
      </c>
      <c r="BM649" s="4">
        <v>8</v>
      </c>
      <c r="BN649" s="4">
        <v>129</v>
      </c>
      <c r="BO649" s="4">
        <v>239</v>
      </c>
      <c r="BR649" s="4">
        <v>9</v>
      </c>
      <c r="BS649" s="4">
        <v>80</v>
      </c>
      <c r="BT649" s="4">
        <v>90</v>
      </c>
      <c r="BZ649" s="4">
        <v>68</v>
      </c>
      <c r="CD649" s="4">
        <v>122</v>
      </c>
      <c r="CK649" s="4">
        <v>1130</v>
      </c>
      <c r="CT649" s="4">
        <v>721</v>
      </c>
      <c r="CX649" s="4">
        <v>441</v>
      </c>
      <c r="CY649" s="4">
        <v>103</v>
      </c>
      <c r="CZ649" s="4">
        <v>18</v>
      </c>
      <c r="DA649" s="4">
        <v>187</v>
      </c>
      <c r="DC649" s="4">
        <v>83</v>
      </c>
      <c r="DD649" s="4">
        <v>86</v>
      </c>
      <c r="DE649" s="4">
        <v>158</v>
      </c>
      <c r="DF649" s="4">
        <v>249</v>
      </c>
      <c r="DI649" s="4">
        <v>74</v>
      </c>
      <c r="DQ649" s="4">
        <v>12</v>
      </c>
      <c r="DV649" s="4">
        <v>321</v>
      </c>
      <c r="EJ649" s="4">
        <v>701</v>
      </c>
      <c r="EK649" s="4">
        <v>17</v>
      </c>
      <c r="EL649" s="4">
        <v>825</v>
      </c>
      <c r="EM649" s="4">
        <v>121</v>
      </c>
      <c r="EN649" s="4">
        <v>34</v>
      </c>
      <c r="EO649" s="4">
        <v>134</v>
      </c>
      <c r="EP649" s="4">
        <v>34</v>
      </c>
      <c r="EQ649" s="4">
        <v>1</v>
      </c>
      <c r="EX649" s="4">
        <v>100</v>
      </c>
      <c r="EY649" s="4">
        <v>538</v>
      </c>
      <c r="FB649" s="4">
        <v>1172</v>
      </c>
      <c r="FF649" s="4">
        <v>209</v>
      </c>
      <c r="FJ649" s="4">
        <v>1623</v>
      </c>
      <c r="FN649" s="4">
        <v>1109</v>
      </c>
      <c r="FR649" s="4">
        <v>432</v>
      </c>
      <c r="FS649" s="4">
        <v>6</v>
      </c>
      <c r="FT649" s="4">
        <v>51</v>
      </c>
      <c r="FU649" s="4">
        <v>339</v>
      </c>
      <c r="FV649" s="4">
        <v>177</v>
      </c>
      <c r="FW649" s="4">
        <v>189</v>
      </c>
      <c r="FX649" s="4">
        <v>38</v>
      </c>
      <c r="FY649" s="4">
        <v>18</v>
      </c>
      <c r="FZ649" s="4">
        <v>146</v>
      </c>
      <c r="GA649" s="4">
        <v>86</v>
      </c>
      <c r="GB649" s="4">
        <v>7</v>
      </c>
      <c r="GJ649" s="4">
        <v>595</v>
      </c>
      <c r="GM649" s="4">
        <v>2</v>
      </c>
      <c r="GZ649" s="129">
        <v>8</v>
      </c>
      <c r="HA649" s="4">
        <v>169</v>
      </c>
      <c r="HB649" s="4">
        <v>122</v>
      </c>
      <c r="HC649" s="4">
        <v>135</v>
      </c>
      <c r="HD649" s="4">
        <v>221</v>
      </c>
      <c r="HE649" s="4">
        <v>64</v>
      </c>
      <c r="HG649" s="4">
        <v>112</v>
      </c>
      <c r="HI649" s="4">
        <v>1</v>
      </c>
      <c r="HO649" s="4">
        <v>457</v>
      </c>
      <c r="HV649" s="4">
        <v>107</v>
      </c>
      <c r="IC649" s="4">
        <v>732</v>
      </c>
      <c r="ID649" s="4">
        <v>29</v>
      </c>
      <c r="IE649" s="4">
        <v>194</v>
      </c>
      <c r="IF649" s="4">
        <v>456</v>
      </c>
      <c r="IG649" s="4">
        <v>55</v>
      </c>
      <c r="II649" s="4">
        <v>384</v>
      </c>
      <c r="IK649" s="4">
        <v>381</v>
      </c>
      <c r="IL649" s="4">
        <v>415</v>
      </c>
      <c r="IX649" s="4">
        <v>191</v>
      </c>
      <c r="IZ649" s="4">
        <v>648</v>
      </c>
      <c r="JB649" s="4">
        <v>526</v>
      </c>
      <c r="JC649" s="4">
        <v>418</v>
      </c>
      <c r="JD649" s="4">
        <v>137</v>
      </c>
      <c r="JE649" s="4">
        <v>8</v>
      </c>
      <c r="JF649" s="4">
        <v>107</v>
      </c>
      <c r="JG649" s="4">
        <v>1085</v>
      </c>
    </row>
    <row r="650" spans="1:275">
      <c r="A650" s="4">
        <v>28</v>
      </c>
      <c r="B650" s="4" t="s">
        <v>2135</v>
      </c>
      <c r="C650" t="s">
        <v>2136</v>
      </c>
      <c r="D650" s="4">
        <v>1</v>
      </c>
      <c r="E650" s="138"/>
      <c r="F650" s="2">
        <f t="shared" si="25"/>
        <v>715</v>
      </c>
      <c r="G650" s="137">
        <f t="shared" si="26"/>
        <v>715</v>
      </c>
      <c r="I650" s="4">
        <v>30</v>
      </c>
      <c r="M650" s="4">
        <v>59</v>
      </c>
      <c r="O650" s="4">
        <v>16</v>
      </c>
      <c r="T650" s="4">
        <v>2</v>
      </c>
      <c r="U650" s="4">
        <v>9</v>
      </c>
      <c r="V650" s="4">
        <v>1</v>
      </c>
      <c r="AB650" s="4">
        <v>1</v>
      </c>
      <c r="BG650" s="4">
        <v>99</v>
      </c>
      <c r="BL650" s="4">
        <v>1</v>
      </c>
      <c r="BN650" s="4">
        <v>3</v>
      </c>
      <c r="BO650" s="4">
        <v>8</v>
      </c>
      <c r="BS650" s="4">
        <v>3</v>
      </c>
      <c r="BT650" s="4">
        <v>1</v>
      </c>
      <c r="CT650" s="4">
        <v>51</v>
      </c>
      <c r="CX650" s="4">
        <v>7</v>
      </c>
      <c r="CY650" s="4">
        <v>13</v>
      </c>
      <c r="DA650" s="4">
        <v>2</v>
      </c>
      <c r="EJ650" s="4">
        <v>57</v>
      </c>
      <c r="EL650" s="4">
        <v>9</v>
      </c>
      <c r="EN650" s="4">
        <v>4</v>
      </c>
      <c r="EO650" s="4">
        <v>1</v>
      </c>
      <c r="FJ650" s="4">
        <v>10</v>
      </c>
      <c r="FR650" s="4">
        <v>40</v>
      </c>
      <c r="FT650" s="4">
        <v>1</v>
      </c>
      <c r="FU650" s="4">
        <v>20</v>
      </c>
      <c r="FV650" s="4">
        <v>1</v>
      </c>
      <c r="FW650" s="4">
        <v>5</v>
      </c>
      <c r="GA650" s="4">
        <v>1</v>
      </c>
      <c r="HA650" s="4">
        <v>29</v>
      </c>
      <c r="HC650" s="4">
        <v>6</v>
      </c>
      <c r="HD650" s="4">
        <v>10</v>
      </c>
      <c r="HE650" s="4">
        <v>4</v>
      </c>
      <c r="IC650" s="4">
        <v>27</v>
      </c>
      <c r="ID650" s="4">
        <v>1</v>
      </c>
      <c r="IF650" s="4">
        <v>18</v>
      </c>
      <c r="IG650" s="4">
        <v>8</v>
      </c>
      <c r="IZ650" s="4">
        <v>52</v>
      </c>
      <c r="JB650" s="4">
        <v>61</v>
      </c>
      <c r="JC650" s="4">
        <v>7</v>
      </c>
      <c r="JD650" s="4">
        <v>2</v>
      </c>
      <c r="JF650" s="4">
        <v>4</v>
      </c>
      <c r="JG650" s="4">
        <v>31</v>
      </c>
    </row>
    <row r="651" spans="1:275">
      <c r="A651" s="4">
        <v>28</v>
      </c>
      <c r="B651" s="4" t="s">
        <v>2137</v>
      </c>
      <c r="C651" t="s">
        <v>2138</v>
      </c>
      <c r="D651" s="4">
        <v>1</v>
      </c>
      <c r="E651" s="138"/>
      <c r="F651" s="2">
        <f t="shared" si="25"/>
        <v>148</v>
      </c>
      <c r="G651" s="137">
        <f t="shared" si="26"/>
        <v>148</v>
      </c>
      <c r="I651" s="4">
        <v>10</v>
      </c>
      <c r="M651" s="4">
        <v>8</v>
      </c>
      <c r="O651" s="4">
        <v>3</v>
      </c>
      <c r="U651" s="4">
        <v>1</v>
      </c>
      <c r="V651" s="4">
        <v>1</v>
      </c>
      <c r="BF651" s="4">
        <v>2</v>
      </c>
      <c r="BG651" s="4">
        <v>3</v>
      </c>
      <c r="BL651" s="4">
        <v>4</v>
      </c>
      <c r="BO651" s="4">
        <v>1</v>
      </c>
      <c r="CT651" s="4">
        <v>24</v>
      </c>
      <c r="EJ651" s="4">
        <v>4</v>
      </c>
      <c r="EL651" s="4">
        <v>11</v>
      </c>
      <c r="EO651" s="4">
        <v>1</v>
      </c>
      <c r="FU651" s="4">
        <v>4</v>
      </c>
      <c r="HA651" s="4">
        <v>7</v>
      </c>
      <c r="HD651" s="4">
        <v>5</v>
      </c>
      <c r="IC651" s="4">
        <v>4</v>
      </c>
      <c r="IZ651" s="4">
        <v>4</v>
      </c>
      <c r="JB651" s="4">
        <v>44</v>
      </c>
      <c r="JF651" s="4">
        <v>2</v>
      </c>
      <c r="JG651" s="4">
        <v>5</v>
      </c>
    </row>
    <row r="652" spans="1:275" hidden="1">
      <c r="A652" s="4">
        <v>29</v>
      </c>
      <c r="B652" s="4" t="s">
        <v>2139</v>
      </c>
      <c r="C652" t="s">
        <v>2140</v>
      </c>
      <c r="D652" s="4">
        <v>4</v>
      </c>
      <c r="E652" s="138"/>
      <c r="F652" s="2">
        <f t="shared" si="25"/>
        <v>1307</v>
      </c>
      <c r="G652" s="137">
        <f t="shared" si="26"/>
        <v>1307</v>
      </c>
      <c r="JA652" s="4">
        <v>1295</v>
      </c>
      <c r="JB652" s="4">
        <v>12</v>
      </c>
    </row>
    <row r="653" spans="1:275" hidden="1">
      <c r="A653" s="4">
        <v>29</v>
      </c>
      <c r="B653" s="4" t="s">
        <v>2141</v>
      </c>
      <c r="C653" t="s">
        <v>2142</v>
      </c>
      <c r="D653" s="4">
        <v>4</v>
      </c>
      <c r="E653" s="138"/>
      <c r="F653" s="2">
        <f t="shared" si="25"/>
        <v>3</v>
      </c>
      <c r="G653" s="137">
        <f t="shared" si="26"/>
        <v>3</v>
      </c>
      <c r="J653" s="4">
        <v>1</v>
      </c>
      <c r="M653" s="4">
        <v>1</v>
      </c>
      <c r="JB653" s="4">
        <v>1</v>
      </c>
    </row>
    <row r="654" spans="1:275" hidden="1">
      <c r="A654" s="4">
        <v>29</v>
      </c>
      <c r="B654" s="4" t="s">
        <v>2143</v>
      </c>
      <c r="C654" t="s">
        <v>2144</v>
      </c>
      <c r="D654" s="4">
        <v>3</v>
      </c>
      <c r="E654" s="138"/>
      <c r="F654" s="2">
        <f t="shared" si="25"/>
        <v>127</v>
      </c>
      <c r="G654" s="137">
        <f t="shared" si="26"/>
        <v>127</v>
      </c>
      <c r="JA654" s="4">
        <v>127</v>
      </c>
    </row>
    <row r="655" spans="1:275" hidden="1">
      <c r="A655" s="4">
        <v>29</v>
      </c>
      <c r="B655" s="4" t="s">
        <v>2145</v>
      </c>
      <c r="C655" t="s">
        <v>2146</v>
      </c>
      <c r="D655" s="4">
        <v>3</v>
      </c>
      <c r="E655" s="138"/>
      <c r="F655" s="2">
        <f t="shared" si="25"/>
        <v>6</v>
      </c>
      <c r="G655" s="137">
        <f t="shared" si="26"/>
        <v>6</v>
      </c>
      <c r="JA655" s="4">
        <v>6</v>
      </c>
    </row>
    <row r="656" spans="1:275" hidden="1">
      <c r="A656" s="4">
        <v>29</v>
      </c>
      <c r="B656" s="4" t="s">
        <v>2147</v>
      </c>
      <c r="C656" t="s">
        <v>2148</v>
      </c>
      <c r="D656" s="4">
        <v>2</v>
      </c>
      <c r="E656" s="138"/>
      <c r="F656" s="2">
        <f t="shared" si="25"/>
        <v>132</v>
      </c>
      <c r="G656" s="137">
        <f t="shared" si="26"/>
        <v>132</v>
      </c>
      <c r="J656" s="4">
        <v>4</v>
      </c>
      <c r="M656" s="4">
        <v>3</v>
      </c>
      <c r="O656" s="4">
        <v>3</v>
      </c>
      <c r="BG656" s="4">
        <v>10</v>
      </c>
      <c r="BM656" s="4">
        <v>1</v>
      </c>
      <c r="BN656" s="4">
        <v>1</v>
      </c>
      <c r="BP656" s="4">
        <v>2</v>
      </c>
      <c r="BR656" s="4">
        <v>2</v>
      </c>
      <c r="BS656" s="4">
        <v>1</v>
      </c>
      <c r="CG656" s="4">
        <v>1</v>
      </c>
      <c r="CT656" s="4">
        <v>5</v>
      </c>
      <c r="CX656" s="4">
        <v>3</v>
      </c>
      <c r="CY656" s="4">
        <v>2</v>
      </c>
      <c r="DA656" s="4">
        <v>1</v>
      </c>
      <c r="DB656" s="4">
        <v>1</v>
      </c>
      <c r="EK656" s="4">
        <v>1</v>
      </c>
      <c r="EL656" s="4">
        <v>5</v>
      </c>
      <c r="EN656" s="4">
        <v>1</v>
      </c>
      <c r="EO656" s="4">
        <v>1</v>
      </c>
      <c r="EP656" s="4">
        <v>4</v>
      </c>
      <c r="FR656" s="4">
        <v>1</v>
      </c>
      <c r="FT656" s="4">
        <v>4</v>
      </c>
      <c r="FU656" s="4">
        <v>1</v>
      </c>
      <c r="FV656" s="4">
        <v>2</v>
      </c>
      <c r="FZ656" s="4">
        <v>2</v>
      </c>
      <c r="GA656" s="4">
        <v>3</v>
      </c>
      <c r="GB656" s="4">
        <v>3</v>
      </c>
      <c r="HB656" s="4">
        <v>5</v>
      </c>
      <c r="HD656" s="4">
        <v>2</v>
      </c>
      <c r="HG656" s="4">
        <v>1</v>
      </c>
      <c r="HJ656" s="4">
        <v>1</v>
      </c>
      <c r="IB656" s="4">
        <v>6</v>
      </c>
      <c r="IE656" s="4">
        <v>1</v>
      </c>
      <c r="IG656" s="4">
        <v>2</v>
      </c>
      <c r="IZ656" s="4">
        <v>2</v>
      </c>
      <c r="JA656" s="4">
        <v>26</v>
      </c>
      <c r="JB656" s="4">
        <v>3</v>
      </c>
      <c r="JC656" s="4">
        <v>1</v>
      </c>
      <c r="JE656" s="4">
        <v>10</v>
      </c>
      <c r="JG656" s="4">
        <v>2</v>
      </c>
      <c r="JM656" s="4">
        <v>1</v>
      </c>
      <c r="JO656" s="4">
        <v>1</v>
      </c>
    </row>
    <row r="657" spans="1:275" hidden="1">
      <c r="A657" s="4">
        <v>29</v>
      </c>
      <c r="B657" s="4" t="s">
        <v>2149</v>
      </c>
      <c r="C657" t="s">
        <v>2150</v>
      </c>
      <c r="D657" s="4">
        <v>2</v>
      </c>
      <c r="E657" s="138"/>
      <c r="F657" s="2">
        <f t="shared" si="25"/>
        <v>14</v>
      </c>
      <c r="G657" s="137">
        <f t="shared" si="26"/>
        <v>14</v>
      </c>
      <c r="T657" s="4">
        <v>1</v>
      </c>
      <c r="V657" s="4">
        <v>1</v>
      </c>
      <c r="BG657" s="4">
        <v>1</v>
      </c>
      <c r="BM657" s="4">
        <v>1</v>
      </c>
      <c r="BN657" s="4">
        <v>1</v>
      </c>
      <c r="FR657" s="4">
        <v>1</v>
      </c>
      <c r="HA657" s="4">
        <v>1</v>
      </c>
      <c r="IF657" s="4">
        <v>3</v>
      </c>
      <c r="IG657" s="4">
        <v>1</v>
      </c>
      <c r="JD657" s="4">
        <v>3</v>
      </c>
    </row>
    <row r="658" spans="1:275" hidden="1">
      <c r="A658" s="4">
        <v>29</v>
      </c>
      <c r="B658" s="4" t="s">
        <v>2151</v>
      </c>
      <c r="C658" t="s">
        <v>2152</v>
      </c>
      <c r="D658" s="4">
        <v>2</v>
      </c>
      <c r="E658" s="138">
        <v>18</v>
      </c>
      <c r="F658" s="2">
        <f t="shared" si="25"/>
        <v>5717</v>
      </c>
      <c r="G658" s="137">
        <f t="shared" si="26"/>
        <v>5699</v>
      </c>
      <c r="M658" s="4">
        <v>131</v>
      </c>
      <c r="O658" s="4">
        <v>31</v>
      </c>
      <c r="T658" s="4">
        <v>29</v>
      </c>
      <c r="U658" s="4">
        <v>9</v>
      </c>
      <c r="V658" s="4">
        <v>12</v>
      </c>
      <c r="BG658" s="4">
        <v>80</v>
      </c>
      <c r="BL658" s="4">
        <v>52</v>
      </c>
      <c r="BM658" s="4">
        <v>24</v>
      </c>
      <c r="BN658" s="4">
        <v>37</v>
      </c>
      <c r="BO658" s="4">
        <v>24</v>
      </c>
      <c r="BP658" s="4">
        <v>5</v>
      </c>
      <c r="BR658" s="4">
        <v>22</v>
      </c>
      <c r="BS658" s="4">
        <v>27</v>
      </c>
      <c r="BT658" s="4">
        <v>27</v>
      </c>
      <c r="CT658" s="4">
        <v>141</v>
      </c>
      <c r="CW658" s="4">
        <v>1</v>
      </c>
      <c r="CX658" s="4">
        <v>53</v>
      </c>
      <c r="CY658" s="4">
        <v>31</v>
      </c>
      <c r="CZ658" s="4">
        <v>13</v>
      </c>
      <c r="DA658" s="4">
        <v>68</v>
      </c>
      <c r="DB658" s="4">
        <v>21</v>
      </c>
      <c r="DC658" s="4">
        <v>28</v>
      </c>
      <c r="DD658" s="4">
        <v>10</v>
      </c>
      <c r="DE658" s="4">
        <v>15</v>
      </c>
      <c r="DF658" s="4">
        <v>22</v>
      </c>
      <c r="DR658" s="4">
        <v>6</v>
      </c>
      <c r="DZ658" s="4">
        <v>4</v>
      </c>
      <c r="ED658" s="4">
        <v>2</v>
      </c>
      <c r="EJ658" s="4">
        <v>48</v>
      </c>
      <c r="EK658" s="4">
        <v>5</v>
      </c>
      <c r="EL658" s="4">
        <v>96</v>
      </c>
      <c r="EM658" s="4">
        <v>53</v>
      </c>
      <c r="EN658" s="4">
        <v>39</v>
      </c>
      <c r="EO658" s="4">
        <v>21</v>
      </c>
      <c r="EP658" s="4">
        <v>20</v>
      </c>
      <c r="EQ658" s="4">
        <v>22</v>
      </c>
      <c r="EV658" s="4">
        <v>1</v>
      </c>
      <c r="FO658" s="129">
        <v>1</v>
      </c>
      <c r="FR658" s="4">
        <v>92</v>
      </c>
      <c r="FT658" s="4">
        <v>43</v>
      </c>
      <c r="FU658" s="4">
        <v>47</v>
      </c>
      <c r="FV658" s="4">
        <v>53</v>
      </c>
      <c r="FW658" s="4">
        <v>25</v>
      </c>
      <c r="FX658" s="4">
        <v>22</v>
      </c>
      <c r="FY658" s="4">
        <v>23</v>
      </c>
      <c r="FZ658" s="4">
        <v>21</v>
      </c>
      <c r="GA658" s="4">
        <v>38</v>
      </c>
      <c r="GB658" s="4">
        <v>36</v>
      </c>
      <c r="GR658" s="4">
        <v>2</v>
      </c>
      <c r="HA658" s="4">
        <v>52</v>
      </c>
      <c r="HB658" s="4">
        <v>42</v>
      </c>
      <c r="HC658" s="4">
        <v>43</v>
      </c>
      <c r="HD658" s="4">
        <v>74</v>
      </c>
      <c r="HE658" s="4">
        <v>16</v>
      </c>
      <c r="HG658" s="4">
        <v>20</v>
      </c>
      <c r="HH658" s="4">
        <v>6</v>
      </c>
      <c r="HJ658" s="4">
        <v>6</v>
      </c>
      <c r="IC658" s="4">
        <v>76</v>
      </c>
      <c r="ID658" s="4">
        <v>16</v>
      </c>
      <c r="IE658" s="4">
        <v>49</v>
      </c>
      <c r="IF658" s="4">
        <v>47</v>
      </c>
      <c r="IG658" s="4">
        <v>45</v>
      </c>
      <c r="IY658" s="129">
        <v>4</v>
      </c>
      <c r="IZ658" s="4">
        <v>37</v>
      </c>
      <c r="JA658" s="4">
        <v>3285</v>
      </c>
      <c r="JB658" s="4">
        <v>65</v>
      </c>
      <c r="JC658" s="4">
        <v>19</v>
      </c>
      <c r="JD658" s="4">
        <v>15</v>
      </c>
      <c r="JE658" s="4">
        <v>88</v>
      </c>
      <c r="JF658" s="4">
        <v>27</v>
      </c>
      <c r="JG658" s="4">
        <v>27</v>
      </c>
      <c r="JM658" s="4">
        <v>7</v>
      </c>
    </row>
    <row r="659" spans="1:275" hidden="1">
      <c r="A659" s="4">
        <v>29</v>
      </c>
      <c r="B659" s="4" t="s">
        <v>2153</v>
      </c>
      <c r="C659" t="s">
        <v>2154</v>
      </c>
      <c r="D659" s="4">
        <v>2</v>
      </c>
      <c r="E659" s="138"/>
      <c r="F659" s="2">
        <f t="shared" si="25"/>
        <v>573</v>
      </c>
      <c r="G659" s="137">
        <f t="shared" si="26"/>
        <v>573</v>
      </c>
      <c r="H659" s="3">
        <v>1</v>
      </c>
      <c r="M659" s="4">
        <v>30</v>
      </c>
      <c r="O659" s="4">
        <v>4</v>
      </c>
      <c r="T659" s="4">
        <v>2</v>
      </c>
      <c r="U659" s="4">
        <v>4</v>
      </c>
      <c r="V659" s="4">
        <v>12</v>
      </c>
      <c r="BG659" s="4">
        <v>5</v>
      </c>
      <c r="BL659" s="4">
        <v>8</v>
      </c>
      <c r="BM659" s="4">
        <v>4</v>
      </c>
      <c r="BN659" s="4">
        <v>1</v>
      </c>
      <c r="BO659" s="4">
        <v>15</v>
      </c>
      <c r="BR659" s="4">
        <v>1</v>
      </c>
      <c r="BS659" s="4">
        <v>9</v>
      </c>
      <c r="BT659" s="4">
        <v>7</v>
      </c>
      <c r="CG659" s="4">
        <v>2</v>
      </c>
      <c r="CT659" s="4">
        <v>15</v>
      </c>
      <c r="CX659" s="4">
        <v>6</v>
      </c>
      <c r="CY659" s="4">
        <v>4</v>
      </c>
      <c r="CZ659" s="4">
        <v>3</v>
      </c>
      <c r="DA659" s="4">
        <v>3</v>
      </c>
      <c r="DB659" s="4">
        <v>2</v>
      </c>
      <c r="DC659" s="4">
        <v>18</v>
      </c>
      <c r="DD659" s="4">
        <v>2</v>
      </c>
      <c r="DE659" s="4">
        <v>3</v>
      </c>
      <c r="DF659" s="4">
        <v>3</v>
      </c>
      <c r="DR659" s="4">
        <v>1</v>
      </c>
      <c r="EJ659" s="4">
        <v>5</v>
      </c>
      <c r="EK659" s="4">
        <v>1</v>
      </c>
      <c r="EL659" s="4">
        <v>32</v>
      </c>
      <c r="EM659" s="4">
        <v>24</v>
      </c>
      <c r="EN659" s="4">
        <v>5</v>
      </c>
      <c r="EO659" s="4">
        <v>9</v>
      </c>
      <c r="EP659" s="4">
        <v>1</v>
      </c>
      <c r="EQ659" s="4">
        <v>3</v>
      </c>
      <c r="FO659" s="129">
        <v>1</v>
      </c>
      <c r="FR659" s="4">
        <v>12</v>
      </c>
      <c r="FT659" s="4">
        <v>11</v>
      </c>
      <c r="FU659" s="4">
        <v>10</v>
      </c>
      <c r="FV659" s="4">
        <v>1</v>
      </c>
      <c r="FW659" s="4">
        <v>8</v>
      </c>
      <c r="FX659" s="4">
        <v>12</v>
      </c>
      <c r="FY659" s="4">
        <v>7</v>
      </c>
      <c r="FZ659" s="4">
        <v>40</v>
      </c>
      <c r="GB659" s="4">
        <v>13</v>
      </c>
      <c r="GO659" s="4">
        <v>1</v>
      </c>
      <c r="GR659" s="4">
        <v>3</v>
      </c>
      <c r="HA659" s="4">
        <v>20</v>
      </c>
      <c r="HC659" s="4">
        <v>18</v>
      </c>
      <c r="HD659" s="4">
        <v>10</v>
      </c>
      <c r="HG659" s="4">
        <v>1</v>
      </c>
      <c r="HH659" s="4">
        <v>1</v>
      </c>
      <c r="HJ659" s="4">
        <v>11</v>
      </c>
      <c r="IC659" s="4">
        <v>30</v>
      </c>
      <c r="ID659" s="4">
        <v>4</v>
      </c>
      <c r="IE659" s="4">
        <v>5</v>
      </c>
      <c r="IF659" s="4">
        <v>16</v>
      </c>
      <c r="IG659" s="4">
        <v>1</v>
      </c>
      <c r="IZ659" s="4">
        <v>4</v>
      </c>
      <c r="JA659" s="4">
        <v>47</v>
      </c>
      <c r="JB659" s="4">
        <v>2</v>
      </c>
      <c r="JC659" s="4">
        <v>1</v>
      </c>
      <c r="JD659" s="4">
        <v>4</v>
      </c>
      <c r="JE659" s="4">
        <v>23</v>
      </c>
      <c r="JF659" s="4">
        <v>3</v>
      </c>
      <c r="JG659" s="4">
        <v>6</v>
      </c>
      <c r="JM659" s="4">
        <v>2</v>
      </c>
    </row>
    <row r="660" spans="1:275" hidden="1">
      <c r="A660" s="4">
        <v>29</v>
      </c>
      <c r="B660" s="4" t="s">
        <v>2155</v>
      </c>
      <c r="C660" t="s">
        <v>2156</v>
      </c>
      <c r="D660" s="4">
        <v>2</v>
      </c>
      <c r="E660" s="138"/>
      <c r="F660" s="2">
        <f t="shared" si="25"/>
        <v>370</v>
      </c>
      <c r="G660" s="137">
        <f t="shared" si="26"/>
        <v>370</v>
      </c>
      <c r="L660" s="4">
        <v>4</v>
      </c>
      <c r="M660" s="4">
        <v>24</v>
      </c>
      <c r="O660" s="4">
        <v>3</v>
      </c>
      <c r="T660" s="4">
        <v>1</v>
      </c>
      <c r="U660" s="4">
        <v>2</v>
      </c>
      <c r="V660" s="4">
        <v>3</v>
      </c>
      <c r="BG660" s="4">
        <v>60</v>
      </c>
      <c r="BL660" s="4">
        <v>8</v>
      </c>
      <c r="BM660" s="4">
        <v>3</v>
      </c>
      <c r="BN660" s="4">
        <v>2</v>
      </c>
      <c r="BP660" s="4">
        <v>2</v>
      </c>
      <c r="BR660" s="4">
        <v>6</v>
      </c>
      <c r="BS660" s="4">
        <v>3</v>
      </c>
      <c r="BT660" s="4">
        <v>1</v>
      </c>
      <c r="CT660" s="4">
        <v>19</v>
      </c>
      <c r="CX660" s="4">
        <v>4</v>
      </c>
      <c r="CY660" s="4">
        <v>3</v>
      </c>
      <c r="CZ660" s="4">
        <v>1</v>
      </c>
      <c r="DA660" s="4">
        <v>7</v>
      </c>
      <c r="DB660" s="4">
        <v>2</v>
      </c>
      <c r="DE660" s="4">
        <v>1</v>
      </c>
      <c r="DF660" s="4">
        <v>11</v>
      </c>
      <c r="EJ660" s="4">
        <v>3</v>
      </c>
      <c r="EL660" s="4">
        <v>11</v>
      </c>
      <c r="EM660" s="4">
        <v>13</v>
      </c>
      <c r="EN660" s="4">
        <v>3</v>
      </c>
      <c r="EO660" s="4">
        <v>2</v>
      </c>
      <c r="EP660" s="4">
        <v>1</v>
      </c>
      <c r="FQ660" s="4">
        <v>2</v>
      </c>
      <c r="FR660" s="4">
        <v>6</v>
      </c>
      <c r="FT660" s="4">
        <v>2</v>
      </c>
      <c r="FU660" s="4">
        <v>4</v>
      </c>
      <c r="FV660" s="4">
        <v>1</v>
      </c>
      <c r="FW660" s="4">
        <v>2</v>
      </c>
      <c r="FX660" s="4">
        <v>6</v>
      </c>
      <c r="FY660" s="4">
        <v>2</v>
      </c>
      <c r="FZ660" s="4">
        <v>4</v>
      </c>
      <c r="GA660" s="4">
        <v>7</v>
      </c>
      <c r="GB660" s="4">
        <v>2</v>
      </c>
      <c r="HA660" s="4">
        <v>3</v>
      </c>
      <c r="HB660" s="4">
        <v>1</v>
      </c>
      <c r="HC660" s="4">
        <v>8</v>
      </c>
      <c r="HD660" s="4">
        <v>4</v>
      </c>
      <c r="HE660" s="4">
        <v>1</v>
      </c>
      <c r="HG660" s="4">
        <v>4</v>
      </c>
      <c r="HH660" s="4">
        <v>2</v>
      </c>
      <c r="HJ660" s="4">
        <v>4</v>
      </c>
      <c r="IC660" s="4">
        <v>3</v>
      </c>
      <c r="ID660" s="4">
        <v>2</v>
      </c>
      <c r="IE660" s="4">
        <v>2</v>
      </c>
      <c r="IF660" s="4">
        <v>2</v>
      </c>
      <c r="IG660" s="4">
        <v>3</v>
      </c>
      <c r="IZ660" s="4">
        <v>5</v>
      </c>
      <c r="JA660" s="4">
        <v>60</v>
      </c>
      <c r="JB660" s="4">
        <v>3</v>
      </c>
      <c r="JC660" s="4">
        <v>4</v>
      </c>
      <c r="JD660" s="4">
        <v>3</v>
      </c>
      <c r="JE660" s="4">
        <v>4</v>
      </c>
      <c r="JF660" s="4">
        <v>4</v>
      </c>
      <c r="JG660" s="4">
        <v>7</v>
      </c>
    </row>
    <row r="661" spans="1:275" hidden="1">
      <c r="A661" s="4">
        <v>29</v>
      </c>
      <c r="B661" s="4" t="s">
        <v>2157</v>
      </c>
      <c r="C661" t="s">
        <v>2158</v>
      </c>
      <c r="D661" s="4">
        <v>2</v>
      </c>
      <c r="E661" s="138">
        <v>1</v>
      </c>
      <c r="F661" s="2">
        <f t="shared" si="25"/>
        <v>214</v>
      </c>
      <c r="G661" s="137">
        <f t="shared" si="26"/>
        <v>213</v>
      </c>
      <c r="M661" s="4">
        <v>10</v>
      </c>
      <c r="O661" s="4">
        <v>1</v>
      </c>
      <c r="U661" s="4">
        <v>1</v>
      </c>
      <c r="V661" s="4">
        <v>1</v>
      </c>
      <c r="BG661" s="4">
        <v>6</v>
      </c>
      <c r="BO661" s="4">
        <v>5</v>
      </c>
      <c r="BS661" s="4">
        <v>1</v>
      </c>
      <c r="CT661" s="4">
        <v>12</v>
      </c>
      <c r="CX661" s="4">
        <v>2</v>
      </c>
      <c r="DA661" s="4">
        <v>1</v>
      </c>
      <c r="DF661" s="4">
        <v>1</v>
      </c>
      <c r="EJ661" s="4">
        <v>2</v>
      </c>
      <c r="EL661" s="4">
        <v>1</v>
      </c>
      <c r="EM661" s="4">
        <v>2</v>
      </c>
      <c r="EN661" s="4">
        <v>3</v>
      </c>
      <c r="FR661" s="4">
        <v>1</v>
      </c>
      <c r="FU661" s="4">
        <v>1</v>
      </c>
      <c r="FV661" s="4">
        <v>1</v>
      </c>
      <c r="FX661" s="4">
        <v>1</v>
      </c>
      <c r="FY661" s="4">
        <v>1</v>
      </c>
      <c r="GA661" s="4">
        <v>2</v>
      </c>
      <c r="HA661" s="4">
        <v>1</v>
      </c>
      <c r="HC661" s="4">
        <v>2</v>
      </c>
      <c r="HD661" s="4">
        <v>2</v>
      </c>
      <c r="HG661" s="4">
        <v>1</v>
      </c>
      <c r="HJ661" s="4">
        <v>1</v>
      </c>
      <c r="IF661" s="4">
        <v>1</v>
      </c>
      <c r="IG661" s="4">
        <v>1</v>
      </c>
      <c r="IZ661" s="4">
        <v>1</v>
      </c>
      <c r="JA661" s="4">
        <v>144</v>
      </c>
      <c r="JD661" s="4">
        <v>1</v>
      </c>
      <c r="JE661" s="4">
        <v>2</v>
      </c>
    </row>
    <row r="662" spans="1:275" hidden="1">
      <c r="A662" s="4">
        <v>29</v>
      </c>
      <c r="B662" s="4" t="s">
        <v>2159</v>
      </c>
      <c r="C662" t="s">
        <v>2160</v>
      </c>
      <c r="D662" s="4">
        <v>2</v>
      </c>
      <c r="E662" s="138">
        <v>4</v>
      </c>
      <c r="F662" s="2">
        <f t="shared" si="25"/>
        <v>445</v>
      </c>
      <c r="G662" s="137">
        <f t="shared" si="26"/>
        <v>441</v>
      </c>
      <c r="M662" s="4">
        <v>58</v>
      </c>
      <c r="O662" s="4">
        <v>2</v>
      </c>
      <c r="T662" s="4">
        <v>1</v>
      </c>
      <c r="U662" s="4">
        <v>4</v>
      </c>
      <c r="V662" s="4">
        <v>1</v>
      </c>
      <c r="BG662" s="4">
        <v>10</v>
      </c>
      <c r="BL662" s="4">
        <v>3</v>
      </c>
      <c r="BM662" s="4">
        <v>2</v>
      </c>
      <c r="BN662" s="4">
        <v>2</v>
      </c>
      <c r="BO662" s="4">
        <v>1</v>
      </c>
      <c r="CT662" s="4">
        <v>47</v>
      </c>
      <c r="CX662" s="4">
        <v>2</v>
      </c>
      <c r="CY662" s="4">
        <v>1</v>
      </c>
      <c r="DA662" s="4">
        <v>2</v>
      </c>
      <c r="DC662" s="4">
        <v>1</v>
      </c>
      <c r="DE662" s="4">
        <v>2</v>
      </c>
      <c r="DF662" s="4">
        <v>1</v>
      </c>
      <c r="EJ662" s="4">
        <v>3</v>
      </c>
      <c r="EM662" s="4">
        <v>2</v>
      </c>
      <c r="EN662" s="4">
        <v>1</v>
      </c>
      <c r="FR662" s="4">
        <v>1</v>
      </c>
      <c r="FU662" s="4">
        <v>3</v>
      </c>
      <c r="FV662" s="4">
        <v>1</v>
      </c>
      <c r="FX662" s="4">
        <v>4</v>
      </c>
      <c r="GA662" s="4">
        <v>2</v>
      </c>
      <c r="GB662" s="4">
        <v>1</v>
      </c>
      <c r="HA662" s="4">
        <v>2</v>
      </c>
      <c r="HC662" s="4">
        <v>6</v>
      </c>
      <c r="HD662" s="4">
        <v>3</v>
      </c>
      <c r="HG662" s="4">
        <v>2</v>
      </c>
      <c r="HJ662" s="4">
        <v>1</v>
      </c>
      <c r="IC662" s="4">
        <v>1</v>
      </c>
      <c r="IF662" s="4">
        <v>2</v>
      </c>
      <c r="IZ662" s="4">
        <v>4</v>
      </c>
      <c r="JA662" s="4">
        <v>234</v>
      </c>
      <c r="JB662" s="4">
        <v>20</v>
      </c>
      <c r="JC662" s="4">
        <v>5</v>
      </c>
      <c r="JF662" s="4">
        <v>3</v>
      </c>
    </row>
    <row r="663" spans="1:275" hidden="1">
      <c r="A663" s="4">
        <v>29</v>
      </c>
      <c r="B663" s="4" t="s">
        <v>2161</v>
      </c>
      <c r="C663" t="s">
        <v>2162</v>
      </c>
      <c r="D663" s="4">
        <v>2</v>
      </c>
      <c r="E663" s="138"/>
      <c r="F663" s="2">
        <f t="shared" si="25"/>
        <v>61</v>
      </c>
      <c r="G663" s="137">
        <f t="shared" si="26"/>
        <v>61</v>
      </c>
      <c r="O663" s="4">
        <v>1</v>
      </c>
      <c r="V663" s="4">
        <v>5</v>
      </c>
      <c r="BB663" s="4">
        <v>1</v>
      </c>
      <c r="BG663" s="4">
        <v>7</v>
      </c>
      <c r="BI663" s="4">
        <v>1</v>
      </c>
      <c r="BL663" s="4">
        <v>3</v>
      </c>
      <c r="BM663" s="4">
        <v>4</v>
      </c>
      <c r="BR663" s="4">
        <v>1</v>
      </c>
      <c r="BS663" s="4">
        <v>1</v>
      </c>
      <c r="BT663" s="4">
        <v>1</v>
      </c>
      <c r="CT663" s="4">
        <v>1</v>
      </c>
      <c r="DE663" s="4">
        <v>1</v>
      </c>
      <c r="EH663" s="129">
        <v>1</v>
      </c>
      <c r="EM663" s="4">
        <v>2</v>
      </c>
      <c r="EO663" s="4">
        <v>2</v>
      </c>
      <c r="FR663" s="4">
        <v>6</v>
      </c>
      <c r="GO663" s="4">
        <v>1</v>
      </c>
      <c r="HA663" s="4">
        <v>6</v>
      </c>
      <c r="HD663" s="4">
        <v>3</v>
      </c>
      <c r="IC663" s="4">
        <v>5</v>
      </c>
      <c r="ID663" s="4">
        <v>1</v>
      </c>
      <c r="IF663" s="4">
        <v>2</v>
      </c>
      <c r="IG663" s="4">
        <v>3</v>
      </c>
      <c r="JA663" s="4">
        <v>1</v>
      </c>
      <c r="JE663" s="4">
        <v>1</v>
      </c>
    </row>
    <row r="664" spans="1:275" hidden="1">
      <c r="A664" s="4">
        <v>30</v>
      </c>
      <c r="B664" s="4" t="s">
        <v>2163</v>
      </c>
      <c r="C664" t="s">
        <v>2164</v>
      </c>
      <c r="D664" s="4">
        <v>4</v>
      </c>
      <c r="E664" s="138"/>
      <c r="F664" s="2">
        <f t="shared" si="25"/>
        <v>13</v>
      </c>
      <c r="G664" s="137">
        <f t="shared" si="26"/>
        <v>13</v>
      </c>
      <c r="M664" s="4">
        <v>6</v>
      </c>
      <c r="BG664" s="4">
        <v>1</v>
      </c>
      <c r="CT664" s="4">
        <v>2</v>
      </c>
      <c r="JB664" s="4">
        <v>4</v>
      </c>
    </row>
    <row r="665" spans="1:275" hidden="1">
      <c r="A665" s="4">
        <v>30</v>
      </c>
      <c r="B665" s="4" t="s">
        <v>2165</v>
      </c>
      <c r="C665" t="s">
        <v>2166</v>
      </c>
      <c r="D665" s="4">
        <v>2</v>
      </c>
      <c r="E665" s="138"/>
      <c r="F665" s="2">
        <f t="shared" si="25"/>
        <v>125</v>
      </c>
      <c r="G665" s="137">
        <f t="shared" si="26"/>
        <v>125</v>
      </c>
      <c r="M665" s="4">
        <v>11</v>
      </c>
      <c r="O665" s="4">
        <v>4</v>
      </c>
      <c r="BG665" s="4">
        <v>3</v>
      </c>
      <c r="BO665" s="4">
        <v>5</v>
      </c>
      <c r="BR665" s="4">
        <v>1</v>
      </c>
      <c r="BS665" s="4">
        <v>5</v>
      </c>
      <c r="CT665" s="4">
        <v>6</v>
      </c>
      <c r="CZ665" s="4">
        <v>1</v>
      </c>
      <c r="DA665" s="4">
        <v>4</v>
      </c>
      <c r="DD665" s="4">
        <v>1</v>
      </c>
      <c r="EJ665" s="4">
        <v>7</v>
      </c>
      <c r="EL665" s="4">
        <v>10</v>
      </c>
      <c r="EM665" s="4">
        <v>1</v>
      </c>
      <c r="FR665" s="4">
        <v>17</v>
      </c>
      <c r="FT665" s="4">
        <v>3</v>
      </c>
      <c r="FV665" s="4">
        <v>5</v>
      </c>
      <c r="FW665" s="4">
        <v>1</v>
      </c>
      <c r="GB665" s="4">
        <v>3</v>
      </c>
      <c r="HA665" s="4">
        <v>1</v>
      </c>
      <c r="HD665" s="4">
        <v>10</v>
      </c>
      <c r="HH665" s="4">
        <v>1</v>
      </c>
      <c r="HJ665" s="4">
        <v>1</v>
      </c>
      <c r="IC665" s="4">
        <v>5</v>
      </c>
      <c r="ID665" s="4">
        <v>1</v>
      </c>
      <c r="IG665" s="4">
        <v>1</v>
      </c>
      <c r="IZ665" s="4">
        <v>4</v>
      </c>
      <c r="JB665" s="4">
        <v>2</v>
      </c>
      <c r="JC665" s="4">
        <v>6</v>
      </c>
      <c r="JG665" s="4">
        <v>5</v>
      </c>
    </row>
    <row r="666" spans="1:275" hidden="1">
      <c r="A666" s="4">
        <v>30</v>
      </c>
      <c r="B666" s="4" t="s">
        <v>2167</v>
      </c>
      <c r="C666" t="s">
        <v>2168</v>
      </c>
      <c r="D666" s="4">
        <v>2</v>
      </c>
      <c r="E666" s="138"/>
      <c r="F666" s="2">
        <f t="shared" si="25"/>
        <v>395</v>
      </c>
      <c r="G666" s="137">
        <f t="shared" si="26"/>
        <v>395</v>
      </c>
      <c r="I666" s="4">
        <v>2</v>
      </c>
      <c r="M666" s="4">
        <v>10</v>
      </c>
      <c r="O666" s="4">
        <v>4</v>
      </c>
      <c r="U666" s="4">
        <v>1</v>
      </c>
      <c r="BG666" s="4">
        <v>6</v>
      </c>
      <c r="BL666" s="4">
        <v>8</v>
      </c>
      <c r="BM666" s="4">
        <v>8</v>
      </c>
      <c r="BN666" s="4">
        <v>6</v>
      </c>
      <c r="BO666" s="4">
        <v>24</v>
      </c>
      <c r="BS666" s="4">
        <v>7</v>
      </c>
      <c r="BT666" s="4">
        <v>2</v>
      </c>
      <c r="CT666" s="4">
        <v>44</v>
      </c>
      <c r="CX666" s="4">
        <v>2</v>
      </c>
      <c r="CY666" s="4">
        <v>1</v>
      </c>
      <c r="CZ666" s="4">
        <v>1</v>
      </c>
      <c r="DA666" s="4">
        <v>7</v>
      </c>
      <c r="DD666" s="4">
        <v>3</v>
      </c>
      <c r="DF666" s="4">
        <v>1</v>
      </c>
      <c r="DZ666" s="4">
        <v>1</v>
      </c>
      <c r="EJ666" s="4">
        <v>5</v>
      </c>
      <c r="EL666" s="4">
        <v>8</v>
      </c>
      <c r="EM666" s="4">
        <v>4</v>
      </c>
      <c r="EO666" s="4">
        <v>1</v>
      </c>
      <c r="FO666" s="129">
        <v>1</v>
      </c>
      <c r="FR666" s="4">
        <v>17</v>
      </c>
      <c r="FU666" s="4">
        <v>25</v>
      </c>
      <c r="FV666" s="4">
        <v>5</v>
      </c>
      <c r="FW666" s="4">
        <v>2</v>
      </c>
      <c r="FX666" s="4">
        <v>2</v>
      </c>
      <c r="HA666" s="4">
        <v>62</v>
      </c>
      <c r="HC666" s="4">
        <v>2</v>
      </c>
      <c r="HD666" s="4">
        <v>46</v>
      </c>
      <c r="HH666" s="4">
        <v>5</v>
      </c>
      <c r="HJ666" s="4">
        <v>5</v>
      </c>
      <c r="IC666" s="4">
        <v>8</v>
      </c>
      <c r="ID666" s="4">
        <v>16</v>
      </c>
      <c r="IE666" s="4">
        <v>1</v>
      </c>
      <c r="IF666" s="4">
        <v>2</v>
      </c>
      <c r="IG666" s="4">
        <v>2</v>
      </c>
      <c r="IZ666" s="4">
        <v>4</v>
      </c>
      <c r="JB666" s="4">
        <v>6</v>
      </c>
      <c r="JC666" s="4">
        <v>3</v>
      </c>
      <c r="JD666" s="4">
        <v>20</v>
      </c>
      <c r="JE666" s="4">
        <v>1</v>
      </c>
      <c r="JG666" s="4">
        <v>4</v>
      </c>
    </row>
    <row r="667" spans="1:275" hidden="1">
      <c r="A667" s="4">
        <v>30</v>
      </c>
      <c r="B667" s="4" t="s">
        <v>2169</v>
      </c>
      <c r="C667" t="s">
        <v>2170</v>
      </c>
      <c r="D667" s="4">
        <v>2</v>
      </c>
      <c r="E667" s="138"/>
      <c r="F667" s="2">
        <f t="shared" si="25"/>
        <v>41</v>
      </c>
      <c r="G667" s="137">
        <f t="shared" si="26"/>
        <v>41</v>
      </c>
      <c r="K667" s="4">
        <v>1</v>
      </c>
      <c r="M667" s="4">
        <v>5</v>
      </c>
      <c r="BL667" s="4">
        <v>1</v>
      </c>
      <c r="CV667" s="4">
        <v>2</v>
      </c>
      <c r="DE667" s="4">
        <v>3</v>
      </c>
      <c r="EJ667" s="4">
        <v>1</v>
      </c>
      <c r="EL667" s="4">
        <v>1</v>
      </c>
      <c r="FV667" s="4">
        <v>2</v>
      </c>
      <c r="FX667" s="4">
        <v>2</v>
      </c>
      <c r="GB667" s="4">
        <v>3</v>
      </c>
      <c r="HA667" s="4">
        <v>3</v>
      </c>
      <c r="HD667" s="4">
        <v>8</v>
      </c>
      <c r="IC667" s="4">
        <v>6</v>
      </c>
      <c r="JG667" s="4">
        <v>3</v>
      </c>
    </row>
    <row r="668" spans="1:275" hidden="1">
      <c r="A668" s="4">
        <v>30</v>
      </c>
      <c r="B668" s="4" t="s">
        <v>2171</v>
      </c>
      <c r="C668" t="s">
        <v>2172</v>
      </c>
      <c r="D668" s="4">
        <v>2</v>
      </c>
      <c r="E668" s="138"/>
      <c r="F668" s="2">
        <f t="shared" si="25"/>
        <v>3</v>
      </c>
      <c r="G668" s="137">
        <f t="shared" si="26"/>
        <v>3</v>
      </c>
      <c r="DE668" s="4">
        <v>1</v>
      </c>
      <c r="HA668" s="4">
        <v>2</v>
      </c>
    </row>
    <row r="669" spans="1:275" hidden="1">
      <c r="A669" s="4">
        <v>30</v>
      </c>
      <c r="B669" s="4" t="s">
        <v>2173</v>
      </c>
      <c r="C669" t="s">
        <v>2174</v>
      </c>
      <c r="D669" s="4">
        <v>2</v>
      </c>
      <c r="E669" s="138"/>
      <c r="F669" s="2">
        <f t="shared" si="25"/>
        <v>10583</v>
      </c>
      <c r="G669" s="137">
        <f t="shared" si="26"/>
        <v>10583</v>
      </c>
      <c r="H669" s="3">
        <v>3</v>
      </c>
      <c r="I669" s="4">
        <v>22</v>
      </c>
      <c r="K669" s="4">
        <v>4</v>
      </c>
      <c r="L669" s="4">
        <v>5</v>
      </c>
      <c r="M669" s="4">
        <v>780</v>
      </c>
      <c r="O669" s="4">
        <v>151</v>
      </c>
      <c r="Q669" s="4">
        <v>1</v>
      </c>
      <c r="T669" s="4">
        <v>65</v>
      </c>
      <c r="U669" s="4">
        <v>41</v>
      </c>
      <c r="V669" s="4">
        <v>56</v>
      </c>
      <c r="AB669" s="4">
        <v>1</v>
      </c>
      <c r="BG669" s="4">
        <v>342</v>
      </c>
      <c r="BI669" s="4">
        <v>4</v>
      </c>
      <c r="BL669" s="4">
        <v>180</v>
      </c>
      <c r="BM669" s="4">
        <v>131</v>
      </c>
      <c r="BN669" s="4">
        <v>157</v>
      </c>
      <c r="BO669" s="4">
        <v>191</v>
      </c>
      <c r="BP669" s="4">
        <v>34</v>
      </c>
      <c r="BR669" s="4">
        <v>60</v>
      </c>
      <c r="BS669" s="4">
        <v>195</v>
      </c>
      <c r="BT669" s="4">
        <v>96</v>
      </c>
      <c r="CT669" s="4">
        <v>375</v>
      </c>
      <c r="CU669" s="4">
        <v>1</v>
      </c>
      <c r="CV669" s="4">
        <v>3</v>
      </c>
      <c r="CX669" s="4">
        <v>134</v>
      </c>
      <c r="CY669" s="4">
        <v>98</v>
      </c>
      <c r="CZ669" s="4">
        <v>79</v>
      </c>
      <c r="DA669" s="4">
        <v>245</v>
      </c>
      <c r="DB669" s="4">
        <v>47</v>
      </c>
      <c r="DC669" s="4">
        <v>53</v>
      </c>
      <c r="DD669" s="4">
        <v>55</v>
      </c>
      <c r="DE669" s="4">
        <v>73</v>
      </c>
      <c r="DF669" s="4">
        <v>32</v>
      </c>
      <c r="DR669" s="4">
        <v>9</v>
      </c>
      <c r="DZ669" s="4">
        <v>7</v>
      </c>
      <c r="EB669" s="4">
        <v>2</v>
      </c>
      <c r="ED669" s="4">
        <v>2</v>
      </c>
      <c r="EJ669" s="4">
        <v>324</v>
      </c>
      <c r="EK669" s="4">
        <v>6</v>
      </c>
      <c r="EL669" s="4">
        <v>274</v>
      </c>
      <c r="EM669" s="4">
        <v>176</v>
      </c>
      <c r="EN669" s="4">
        <v>206</v>
      </c>
      <c r="EO669" s="4">
        <v>130</v>
      </c>
      <c r="EP669" s="4">
        <v>68</v>
      </c>
      <c r="EQ669" s="4">
        <v>105</v>
      </c>
      <c r="FL669" s="4">
        <v>1</v>
      </c>
      <c r="FO669" s="129">
        <v>2</v>
      </c>
      <c r="FR669" s="4">
        <v>233</v>
      </c>
      <c r="FT669" s="4">
        <v>202</v>
      </c>
      <c r="FU669" s="4">
        <v>210</v>
      </c>
      <c r="FV669" s="4">
        <v>179</v>
      </c>
      <c r="FW669" s="4">
        <v>95</v>
      </c>
      <c r="FX669" s="4">
        <v>67</v>
      </c>
      <c r="FY669" s="4">
        <v>116</v>
      </c>
      <c r="FZ669" s="4">
        <v>72</v>
      </c>
      <c r="GA669" s="4">
        <v>170</v>
      </c>
      <c r="GB669" s="4">
        <v>168</v>
      </c>
      <c r="GK669" s="4">
        <v>1</v>
      </c>
      <c r="GN669" s="4">
        <v>2</v>
      </c>
      <c r="GR669" s="4">
        <v>6</v>
      </c>
      <c r="HA669" s="4">
        <v>227</v>
      </c>
      <c r="HB669" s="4">
        <v>180</v>
      </c>
      <c r="HC669" s="4">
        <v>257</v>
      </c>
      <c r="HD669" s="4">
        <v>305</v>
      </c>
      <c r="HE669" s="4">
        <v>71</v>
      </c>
      <c r="HF669" s="4">
        <v>1</v>
      </c>
      <c r="HG669" s="4">
        <v>47</v>
      </c>
      <c r="HH669" s="4">
        <v>3</v>
      </c>
      <c r="HJ669" s="4">
        <v>103</v>
      </c>
      <c r="HW669" s="4">
        <v>7</v>
      </c>
      <c r="IC669" s="4">
        <v>295</v>
      </c>
      <c r="ID669" s="4">
        <v>138</v>
      </c>
      <c r="IE669" s="4">
        <v>104</v>
      </c>
      <c r="IF669" s="4">
        <v>207</v>
      </c>
      <c r="IG669" s="4">
        <v>305</v>
      </c>
      <c r="IT669" s="4">
        <v>2</v>
      </c>
      <c r="IZ669" s="4">
        <v>521</v>
      </c>
      <c r="JB669" s="4">
        <v>368</v>
      </c>
      <c r="JC669" s="4">
        <v>136</v>
      </c>
      <c r="JD669" s="4">
        <v>99</v>
      </c>
      <c r="JE669" s="4">
        <v>451</v>
      </c>
      <c r="JF669" s="4">
        <v>127</v>
      </c>
      <c r="JG669" s="4">
        <v>59</v>
      </c>
      <c r="JM669" s="4">
        <v>22</v>
      </c>
      <c r="JO669" s="4">
        <v>1</v>
      </c>
    </row>
    <row r="670" spans="1:275" hidden="1">
      <c r="A670" s="4">
        <v>30</v>
      </c>
      <c r="B670" s="4" t="s">
        <v>2175</v>
      </c>
      <c r="C670" t="s">
        <v>2176</v>
      </c>
      <c r="D670" s="4">
        <v>2</v>
      </c>
      <c r="E670" s="138"/>
      <c r="F670" s="2">
        <f t="shared" si="25"/>
        <v>1</v>
      </c>
      <c r="G670" s="137">
        <f t="shared" si="26"/>
        <v>1</v>
      </c>
      <c r="JB670" s="4">
        <v>1</v>
      </c>
    </row>
    <row r="671" spans="1:275" hidden="1">
      <c r="A671" s="4">
        <v>30</v>
      </c>
      <c r="B671" s="4" t="s">
        <v>2177</v>
      </c>
      <c r="C671" t="s">
        <v>2178</v>
      </c>
      <c r="D671" s="4">
        <v>2</v>
      </c>
      <c r="E671" s="138"/>
      <c r="F671" s="2">
        <f t="shared" si="25"/>
        <v>56</v>
      </c>
      <c r="G671" s="137">
        <f t="shared" si="26"/>
        <v>56</v>
      </c>
      <c r="M671" s="4">
        <v>1</v>
      </c>
      <c r="EJ671" s="4">
        <v>1</v>
      </c>
      <c r="FU671" s="4">
        <v>1</v>
      </c>
      <c r="GB671" s="4">
        <v>1</v>
      </c>
      <c r="HA671" s="4">
        <v>52</v>
      </c>
    </row>
    <row r="672" spans="1:275">
      <c r="A672" s="4">
        <v>30</v>
      </c>
      <c r="B672" s="4" t="s">
        <v>2179</v>
      </c>
      <c r="C672" t="s">
        <v>2180</v>
      </c>
      <c r="D672" s="4">
        <v>1</v>
      </c>
      <c r="E672" s="138"/>
      <c r="F672" s="2">
        <f t="shared" si="25"/>
        <v>10</v>
      </c>
      <c r="G672" s="137">
        <f t="shared" si="26"/>
        <v>10</v>
      </c>
      <c r="BO672" s="4">
        <v>3</v>
      </c>
      <c r="FW672" s="4">
        <v>4</v>
      </c>
      <c r="JB672" s="4">
        <v>2</v>
      </c>
      <c r="JG672" s="4">
        <v>1</v>
      </c>
    </row>
    <row r="673" spans="1:281">
      <c r="A673" s="4">
        <v>30</v>
      </c>
      <c r="B673" s="4" t="s">
        <v>2181</v>
      </c>
      <c r="C673" t="s">
        <v>2182</v>
      </c>
      <c r="D673" s="4">
        <v>1</v>
      </c>
      <c r="E673" s="138"/>
      <c r="F673" s="2">
        <f t="shared" si="25"/>
        <v>14</v>
      </c>
      <c r="G673" s="137">
        <f t="shared" si="26"/>
        <v>14</v>
      </c>
      <c r="M673" s="4">
        <v>1</v>
      </c>
      <c r="T673" s="4">
        <v>2</v>
      </c>
      <c r="V673" s="4">
        <v>1</v>
      </c>
      <c r="BG673" s="4">
        <v>8</v>
      </c>
      <c r="EP673" s="4">
        <v>1</v>
      </c>
      <c r="FX673" s="4">
        <v>1</v>
      </c>
    </row>
    <row r="674" spans="1:281">
      <c r="A674" s="4">
        <v>30</v>
      </c>
      <c r="B674" s="4" t="s">
        <v>2183</v>
      </c>
      <c r="C674" t="s">
        <v>2184</v>
      </c>
      <c r="D674" s="4">
        <v>1</v>
      </c>
      <c r="E674" s="138"/>
      <c r="F674" s="2">
        <f t="shared" si="25"/>
        <v>1197</v>
      </c>
      <c r="G674" s="137">
        <f t="shared" si="26"/>
        <v>1197</v>
      </c>
      <c r="M674" s="4">
        <v>134</v>
      </c>
      <c r="O674" s="4">
        <v>8</v>
      </c>
      <c r="T674" s="4">
        <v>30</v>
      </c>
      <c r="V674" s="4">
        <v>1</v>
      </c>
      <c r="BG674" s="4">
        <v>98</v>
      </c>
      <c r="BJ674" s="4">
        <v>2</v>
      </c>
      <c r="BL674" s="4">
        <v>30</v>
      </c>
      <c r="BM674" s="4">
        <v>30</v>
      </c>
      <c r="BN674" s="4">
        <v>41</v>
      </c>
      <c r="BR674" s="4">
        <v>33</v>
      </c>
      <c r="BS674" s="4">
        <v>21</v>
      </c>
      <c r="CT674" s="4">
        <v>3</v>
      </c>
      <c r="CX674" s="4">
        <v>4</v>
      </c>
      <c r="CY674" s="4">
        <v>23</v>
      </c>
      <c r="DA674" s="4">
        <v>7</v>
      </c>
      <c r="DC674" s="4">
        <v>18</v>
      </c>
      <c r="DD674" s="4">
        <v>6</v>
      </c>
      <c r="DE674" s="4">
        <v>7</v>
      </c>
      <c r="DF674" s="4">
        <v>7</v>
      </c>
      <c r="EJ674" s="4">
        <v>4</v>
      </c>
      <c r="EL674" s="4">
        <v>5</v>
      </c>
      <c r="EM674" s="4">
        <v>46</v>
      </c>
      <c r="EN674" s="4">
        <v>43</v>
      </c>
      <c r="EO674" s="4">
        <v>48</v>
      </c>
      <c r="EP674" s="4">
        <v>22</v>
      </c>
      <c r="EQ674" s="4">
        <v>23</v>
      </c>
      <c r="FQ674" s="4">
        <v>2</v>
      </c>
      <c r="FR674" s="4">
        <v>21</v>
      </c>
      <c r="FT674" s="4">
        <v>1</v>
      </c>
      <c r="FU674" s="4">
        <v>18</v>
      </c>
      <c r="FV674" s="4">
        <v>2</v>
      </c>
      <c r="FW674" s="4">
        <v>43</v>
      </c>
      <c r="FX674" s="4">
        <v>31</v>
      </c>
      <c r="FY674" s="4">
        <v>20</v>
      </c>
      <c r="GA674" s="4">
        <v>7</v>
      </c>
      <c r="GB674" s="4">
        <v>14</v>
      </c>
      <c r="HA674" s="4">
        <v>1</v>
      </c>
      <c r="HB674" s="4">
        <v>1</v>
      </c>
      <c r="HD674" s="4">
        <v>12</v>
      </c>
      <c r="HE674" s="4">
        <v>22</v>
      </c>
      <c r="HF674" s="4">
        <v>4</v>
      </c>
      <c r="HG674" s="4">
        <v>28</v>
      </c>
      <c r="HI674" s="4">
        <v>9</v>
      </c>
      <c r="IC674" s="4">
        <v>22</v>
      </c>
      <c r="ID674" s="4">
        <v>29</v>
      </c>
      <c r="IF674" s="4">
        <v>50</v>
      </c>
      <c r="IG674" s="4">
        <v>46</v>
      </c>
      <c r="IZ674" s="4">
        <v>9</v>
      </c>
      <c r="JB674" s="4">
        <v>67</v>
      </c>
      <c r="JD674" s="4">
        <v>28</v>
      </c>
      <c r="JF674" s="4">
        <v>16</v>
      </c>
    </row>
    <row r="675" spans="1:281" hidden="1">
      <c r="A675" s="4">
        <v>31</v>
      </c>
      <c r="B675" s="4" t="s">
        <v>2185</v>
      </c>
      <c r="C675" t="s">
        <v>2186</v>
      </c>
      <c r="D675" s="4">
        <v>5</v>
      </c>
      <c r="E675" s="138"/>
      <c r="F675" s="2">
        <f t="shared" si="25"/>
        <v>9</v>
      </c>
      <c r="G675" s="137">
        <f t="shared" si="26"/>
        <v>9</v>
      </c>
      <c r="IB675" s="4">
        <v>9</v>
      </c>
    </row>
    <row r="676" spans="1:281" hidden="1">
      <c r="A676" s="4">
        <v>31</v>
      </c>
      <c r="B676" s="4" t="s">
        <v>2187</v>
      </c>
      <c r="C676" t="s">
        <v>2188</v>
      </c>
      <c r="D676" s="4">
        <v>2</v>
      </c>
      <c r="E676" s="138"/>
      <c r="F676" s="2">
        <f t="shared" si="25"/>
        <v>300</v>
      </c>
      <c r="G676" s="137">
        <f t="shared" si="26"/>
        <v>300</v>
      </c>
      <c r="M676" s="4">
        <v>3</v>
      </c>
      <c r="O676" s="4">
        <v>6</v>
      </c>
      <c r="T676" s="4">
        <v>2</v>
      </c>
      <c r="U676" s="4">
        <v>1</v>
      </c>
      <c r="BB676" s="4">
        <v>1</v>
      </c>
      <c r="BG676" s="4">
        <v>7</v>
      </c>
      <c r="BL676" s="4">
        <v>2</v>
      </c>
      <c r="CT676" s="4">
        <v>7</v>
      </c>
      <c r="CX676" s="4">
        <v>1</v>
      </c>
      <c r="CZ676" s="4">
        <v>1</v>
      </c>
      <c r="DA676" s="4">
        <v>1</v>
      </c>
      <c r="DF676" s="4">
        <v>1</v>
      </c>
      <c r="DT676" s="4">
        <v>1</v>
      </c>
      <c r="EJ676" s="4">
        <v>1</v>
      </c>
      <c r="EL676" s="4">
        <v>5</v>
      </c>
      <c r="EO676" s="4">
        <v>1</v>
      </c>
      <c r="FR676" s="4">
        <v>2</v>
      </c>
      <c r="FT676" s="4">
        <v>1</v>
      </c>
      <c r="FU676" s="4">
        <v>3</v>
      </c>
      <c r="FV676" s="4">
        <v>3</v>
      </c>
      <c r="GA676" s="4">
        <v>4</v>
      </c>
      <c r="GB676" s="4">
        <v>1</v>
      </c>
      <c r="GO676" s="4">
        <v>2</v>
      </c>
      <c r="HA676" s="4">
        <v>5</v>
      </c>
      <c r="HC676" s="4">
        <v>1</v>
      </c>
      <c r="IB676" s="4">
        <v>221</v>
      </c>
      <c r="IC676" s="4">
        <v>3</v>
      </c>
      <c r="ID676" s="4">
        <v>1</v>
      </c>
      <c r="IG676" s="4">
        <v>2</v>
      </c>
      <c r="IZ676" s="4">
        <v>1</v>
      </c>
      <c r="JB676" s="4">
        <v>1</v>
      </c>
      <c r="JD676" s="4">
        <v>2</v>
      </c>
      <c r="JE676" s="4">
        <v>1</v>
      </c>
      <c r="JG676" s="4">
        <v>4</v>
      </c>
      <c r="JM676" s="4">
        <v>1</v>
      </c>
    </row>
    <row r="677" spans="1:281" hidden="1">
      <c r="A677" s="4">
        <v>31</v>
      </c>
      <c r="B677" s="4" t="s">
        <v>2189</v>
      </c>
      <c r="C677" t="s">
        <v>2190</v>
      </c>
      <c r="D677" s="4">
        <v>2</v>
      </c>
      <c r="E677" s="138"/>
      <c r="F677" s="2">
        <f t="shared" si="25"/>
        <v>15</v>
      </c>
      <c r="G677" s="137">
        <f t="shared" si="26"/>
        <v>15</v>
      </c>
      <c r="EL677" s="4">
        <v>1</v>
      </c>
      <c r="IB677" s="4">
        <v>12</v>
      </c>
      <c r="JC677" s="4">
        <v>1</v>
      </c>
      <c r="JG677" s="4">
        <v>1</v>
      </c>
    </row>
    <row r="678" spans="1:281" hidden="1">
      <c r="A678" s="4">
        <v>31</v>
      </c>
      <c r="B678" s="4" t="s">
        <v>2191</v>
      </c>
      <c r="C678" t="s">
        <v>2192</v>
      </c>
      <c r="D678" s="4">
        <v>2</v>
      </c>
      <c r="E678" s="138"/>
      <c r="F678" s="2">
        <f t="shared" si="25"/>
        <v>1986</v>
      </c>
      <c r="G678" s="137">
        <f t="shared" si="26"/>
        <v>1986</v>
      </c>
      <c r="I678" s="4">
        <v>1</v>
      </c>
      <c r="M678" s="4">
        <v>28</v>
      </c>
      <c r="O678" s="4">
        <v>22</v>
      </c>
      <c r="P678" s="4">
        <v>6</v>
      </c>
      <c r="T678" s="4">
        <v>22</v>
      </c>
      <c r="U678" s="4">
        <v>14</v>
      </c>
      <c r="V678" s="4">
        <v>3</v>
      </c>
      <c r="BB678" s="4">
        <v>5</v>
      </c>
      <c r="BG678" s="4">
        <v>91</v>
      </c>
      <c r="BI678" s="4">
        <v>3</v>
      </c>
      <c r="BL678" s="4">
        <v>6</v>
      </c>
      <c r="BM678" s="4">
        <v>2</v>
      </c>
      <c r="BN678" s="4">
        <v>2</v>
      </c>
      <c r="BO678" s="4">
        <v>8</v>
      </c>
      <c r="BS678" s="4">
        <v>7</v>
      </c>
      <c r="BT678" s="4">
        <v>7</v>
      </c>
      <c r="CT678" s="4">
        <v>63</v>
      </c>
      <c r="CX678" s="4">
        <v>22</v>
      </c>
      <c r="CY678" s="4">
        <v>6</v>
      </c>
      <c r="CZ678" s="4">
        <v>6</v>
      </c>
      <c r="DA678" s="4">
        <v>17</v>
      </c>
      <c r="DB678" s="4">
        <v>1</v>
      </c>
      <c r="DC678" s="4">
        <v>2</v>
      </c>
      <c r="DE678" s="4">
        <v>7</v>
      </c>
      <c r="DF678" s="4">
        <v>8</v>
      </c>
      <c r="DT678" s="4">
        <v>11</v>
      </c>
      <c r="DZ678" s="4">
        <v>5</v>
      </c>
      <c r="EJ678" s="4">
        <v>18</v>
      </c>
      <c r="EL678" s="4">
        <v>26</v>
      </c>
      <c r="EM678" s="4">
        <v>3</v>
      </c>
      <c r="EN678" s="4">
        <v>33</v>
      </c>
      <c r="EO678" s="4">
        <v>65</v>
      </c>
      <c r="EP678" s="4">
        <v>2</v>
      </c>
      <c r="EQ678" s="4">
        <v>19</v>
      </c>
      <c r="FO678" s="129">
        <v>1</v>
      </c>
      <c r="FR678" s="4">
        <v>29</v>
      </c>
      <c r="FT678" s="4">
        <v>5</v>
      </c>
      <c r="FU678" s="4">
        <v>30</v>
      </c>
      <c r="FV678" s="4">
        <v>5</v>
      </c>
      <c r="FW678" s="4">
        <v>24</v>
      </c>
      <c r="FX678" s="4">
        <v>9</v>
      </c>
      <c r="FY678" s="4">
        <v>7</v>
      </c>
      <c r="GA678" s="4">
        <v>5</v>
      </c>
      <c r="GB678" s="4">
        <v>3</v>
      </c>
      <c r="GO678" s="4">
        <v>6</v>
      </c>
      <c r="HA678" s="4">
        <v>77</v>
      </c>
      <c r="HB678" s="4">
        <v>3</v>
      </c>
      <c r="HC678" s="4">
        <v>33</v>
      </c>
      <c r="HD678" s="4">
        <v>28</v>
      </c>
      <c r="HE678" s="4">
        <v>3</v>
      </c>
      <c r="HG678" s="4">
        <v>4</v>
      </c>
      <c r="HH678" s="4">
        <v>2</v>
      </c>
      <c r="HJ678" s="4">
        <v>8</v>
      </c>
      <c r="IB678" s="4">
        <v>912</v>
      </c>
      <c r="IC678" s="4">
        <v>9</v>
      </c>
      <c r="ID678" s="4">
        <v>16</v>
      </c>
      <c r="IE678" s="4">
        <v>11</v>
      </c>
      <c r="IF678" s="4">
        <v>10</v>
      </c>
      <c r="IG678" s="4">
        <v>19</v>
      </c>
      <c r="IY678" s="129">
        <v>1</v>
      </c>
      <c r="IZ678" s="4">
        <v>10</v>
      </c>
      <c r="JB678" s="4">
        <v>26</v>
      </c>
      <c r="JC678" s="4">
        <v>19</v>
      </c>
      <c r="JE678" s="4">
        <v>2</v>
      </c>
      <c r="JF678" s="4">
        <v>11</v>
      </c>
      <c r="JG678" s="4">
        <v>116</v>
      </c>
      <c r="JU678" s="7">
        <v>1</v>
      </c>
    </row>
    <row r="679" spans="1:281" hidden="1">
      <c r="A679" s="4">
        <v>31</v>
      </c>
      <c r="B679" s="4" t="s">
        <v>2193</v>
      </c>
      <c r="C679" t="s">
        <v>2194</v>
      </c>
      <c r="D679" s="4">
        <v>2</v>
      </c>
      <c r="E679" s="138"/>
      <c r="F679" s="2">
        <f t="shared" si="25"/>
        <v>917</v>
      </c>
      <c r="G679" s="137">
        <f t="shared" si="26"/>
        <v>917</v>
      </c>
      <c r="K679" s="4">
        <v>1</v>
      </c>
      <c r="M679" s="4">
        <v>28</v>
      </c>
      <c r="O679" s="4">
        <v>6</v>
      </c>
      <c r="T679" s="4">
        <v>3</v>
      </c>
      <c r="V679" s="4">
        <v>1</v>
      </c>
      <c r="BB679" s="4">
        <v>2</v>
      </c>
      <c r="BG679" s="4">
        <v>60</v>
      </c>
      <c r="BL679" s="4">
        <v>1</v>
      </c>
      <c r="BM679" s="4">
        <v>5</v>
      </c>
      <c r="BO679" s="4">
        <v>2</v>
      </c>
      <c r="BR679" s="4">
        <v>1</v>
      </c>
      <c r="BS679" s="4">
        <v>1</v>
      </c>
      <c r="CG679" s="4">
        <v>1</v>
      </c>
      <c r="CT679" s="4">
        <v>72</v>
      </c>
      <c r="CX679" s="4">
        <v>4</v>
      </c>
      <c r="CY679" s="4">
        <v>4</v>
      </c>
      <c r="CZ679" s="4">
        <v>2</v>
      </c>
      <c r="DA679" s="4">
        <v>9</v>
      </c>
      <c r="DD679" s="4">
        <v>1</v>
      </c>
      <c r="DF679" s="4">
        <v>1</v>
      </c>
      <c r="DT679" s="4">
        <v>5</v>
      </c>
      <c r="EJ679" s="4">
        <v>24</v>
      </c>
      <c r="EK679" s="4">
        <v>2</v>
      </c>
      <c r="EL679" s="4">
        <v>7</v>
      </c>
      <c r="EM679" s="4">
        <v>2</v>
      </c>
      <c r="EN679" s="4">
        <v>1</v>
      </c>
      <c r="EO679" s="4">
        <v>2</v>
      </c>
      <c r="EP679" s="4">
        <v>2</v>
      </c>
      <c r="FL679" s="4">
        <v>1</v>
      </c>
      <c r="FR679" s="4">
        <v>9</v>
      </c>
      <c r="FT679" s="4">
        <v>1</v>
      </c>
      <c r="FU679" s="4">
        <v>5</v>
      </c>
      <c r="FV679" s="4">
        <v>5</v>
      </c>
      <c r="FW679" s="4">
        <v>5</v>
      </c>
      <c r="FX679" s="4">
        <v>17</v>
      </c>
      <c r="GA679" s="4">
        <v>1</v>
      </c>
      <c r="GB679" s="4">
        <v>7</v>
      </c>
      <c r="GO679" s="4">
        <v>6</v>
      </c>
      <c r="HA679" s="4">
        <v>11</v>
      </c>
      <c r="HB679" s="4">
        <v>6</v>
      </c>
      <c r="HC679" s="4">
        <v>5</v>
      </c>
      <c r="HD679" s="4">
        <v>2</v>
      </c>
      <c r="HJ679" s="4">
        <v>1</v>
      </c>
      <c r="IB679" s="4">
        <v>502</v>
      </c>
      <c r="IC679" s="4">
        <v>16</v>
      </c>
      <c r="IE679" s="4">
        <v>2</v>
      </c>
      <c r="IF679" s="4">
        <v>1</v>
      </c>
      <c r="IG679" s="4">
        <v>1</v>
      </c>
      <c r="IZ679" s="4">
        <v>4</v>
      </c>
      <c r="JB679" s="4">
        <v>48</v>
      </c>
      <c r="JC679" s="4">
        <v>4</v>
      </c>
      <c r="JD679" s="4">
        <v>2</v>
      </c>
      <c r="JE679" s="4">
        <v>2</v>
      </c>
      <c r="JG679" s="4">
        <v>3</v>
      </c>
    </row>
    <row r="680" spans="1:281" hidden="1">
      <c r="A680" s="4">
        <v>31</v>
      </c>
      <c r="B680" s="4" t="s">
        <v>2195</v>
      </c>
      <c r="C680" t="s">
        <v>2196</v>
      </c>
      <c r="D680" s="4">
        <v>2</v>
      </c>
      <c r="E680" s="138"/>
      <c r="F680" s="2">
        <f t="shared" si="25"/>
        <v>1</v>
      </c>
      <c r="G680" s="137">
        <f t="shared" si="26"/>
        <v>1</v>
      </c>
      <c r="HH680" s="4">
        <v>1</v>
      </c>
    </row>
    <row r="681" spans="1:281" hidden="1">
      <c r="A681" s="4">
        <v>31</v>
      </c>
      <c r="B681" s="4" t="s">
        <v>2197</v>
      </c>
      <c r="C681" t="s">
        <v>2198</v>
      </c>
      <c r="D681" s="4">
        <v>2</v>
      </c>
      <c r="E681" s="138"/>
      <c r="F681" s="2">
        <f t="shared" si="25"/>
        <v>59</v>
      </c>
      <c r="G681" s="137">
        <f t="shared" si="26"/>
        <v>59</v>
      </c>
      <c r="M681" s="4">
        <v>1</v>
      </c>
      <c r="BG681" s="4">
        <v>1</v>
      </c>
      <c r="BJ681" s="4">
        <v>5</v>
      </c>
      <c r="BT681" s="4">
        <v>1</v>
      </c>
      <c r="CT681" s="4">
        <v>44</v>
      </c>
      <c r="DF681" s="4">
        <v>2</v>
      </c>
      <c r="HD681" s="4">
        <v>1</v>
      </c>
      <c r="IB681" s="4">
        <v>1</v>
      </c>
      <c r="JB681" s="4">
        <v>1</v>
      </c>
      <c r="JF681" s="4">
        <v>1</v>
      </c>
      <c r="JG681" s="4">
        <v>1</v>
      </c>
    </row>
    <row r="682" spans="1:281" hidden="1">
      <c r="A682" s="4">
        <v>31</v>
      </c>
      <c r="B682" s="4" t="s">
        <v>2199</v>
      </c>
      <c r="C682" t="s">
        <v>2200</v>
      </c>
      <c r="D682" s="4">
        <v>2</v>
      </c>
      <c r="E682" s="138"/>
      <c r="F682" s="2">
        <f t="shared" si="25"/>
        <v>783</v>
      </c>
      <c r="G682" s="137">
        <f t="shared" si="26"/>
        <v>783</v>
      </c>
      <c r="M682" s="4">
        <v>10</v>
      </c>
      <c r="O682" s="4">
        <v>2</v>
      </c>
      <c r="V682" s="4">
        <v>2</v>
      </c>
      <c r="AL682" s="4">
        <v>1</v>
      </c>
      <c r="BB682" s="4">
        <v>201</v>
      </c>
      <c r="BG682" s="4">
        <v>5</v>
      </c>
      <c r="BI682" s="4">
        <v>10</v>
      </c>
      <c r="BL682" s="4">
        <v>1</v>
      </c>
      <c r="BN682" s="4">
        <v>1</v>
      </c>
      <c r="BP682" s="4">
        <v>5</v>
      </c>
      <c r="BS682" s="4">
        <v>2</v>
      </c>
      <c r="CG682" s="4">
        <v>10</v>
      </c>
      <c r="CO682" s="4">
        <v>5</v>
      </c>
      <c r="CT682" s="4">
        <v>1</v>
      </c>
      <c r="CX682" s="4">
        <v>3</v>
      </c>
      <c r="DD682" s="4">
        <v>1</v>
      </c>
      <c r="DR682" s="4">
        <v>1</v>
      </c>
      <c r="DT682" s="4">
        <v>223</v>
      </c>
      <c r="DZ682" s="4">
        <v>3</v>
      </c>
      <c r="EJ682" s="4">
        <v>4</v>
      </c>
      <c r="EL682" s="4">
        <v>2</v>
      </c>
      <c r="EM682" s="4">
        <v>1</v>
      </c>
      <c r="FR682" s="4">
        <v>3</v>
      </c>
      <c r="FU682" s="4">
        <v>2</v>
      </c>
      <c r="FV682" s="4">
        <v>5</v>
      </c>
      <c r="FW682" s="4">
        <v>12</v>
      </c>
      <c r="FX682" s="4">
        <v>1</v>
      </c>
      <c r="GO682" s="4">
        <v>63</v>
      </c>
      <c r="HA682" s="4">
        <v>16</v>
      </c>
      <c r="HB682" s="4">
        <v>5</v>
      </c>
      <c r="HC682" s="4">
        <v>10</v>
      </c>
      <c r="HF682" s="4">
        <v>1</v>
      </c>
      <c r="HH682" s="4">
        <v>2</v>
      </c>
      <c r="HJ682" s="4">
        <v>12</v>
      </c>
      <c r="IB682" s="4">
        <v>93</v>
      </c>
      <c r="IC682" s="4">
        <v>4</v>
      </c>
      <c r="IE682" s="4">
        <v>1</v>
      </c>
      <c r="IG682" s="4">
        <v>5</v>
      </c>
      <c r="IT682" s="4">
        <v>34</v>
      </c>
      <c r="IY682" s="129">
        <v>4</v>
      </c>
      <c r="JB682" s="4">
        <v>3</v>
      </c>
      <c r="JG682" s="4">
        <v>11</v>
      </c>
      <c r="JM682" s="4">
        <v>2</v>
      </c>
    </row>
    <row r="683" spans="1:281" hidden="1">
      <c r="A683" s="4">
        <v>31</v>
      </c>
      <c r="B683" s="4" t="s">
        <v>2201</v>
      </c>
      <c r="C683" t="s">
        <v>2202</v>
      </c>
      <c r="D683" s="4">
        <v>2</v>
      </c>
      <c r="E683" s="138"/>
      <c r="F683" s="2">
        <f t="shared" si="25"/>
        <v>23</v>
      </c>
      <c r="G683" s="137">
        <f t="shared" si="26"/>
        <v>23</v>
      </c>
      <c r="M683" s="4">
        <v>1</v>
      </c>
      <c r="BB683" s="4">
        <v>4</v>
      </c>
      <c r="BI683" s="4">
        <v>1</v>
      </c>
      <c r="BL683" s="4">
        <v>1</v>
      </c>
      <c r="BP683" s="4">
        <v>1</v>
      </c>
      <c r="CG683" s="4">
        <v>1</v>
      </c>
      <c r="CO683" s="4">
        <v>2</v>
      </c>
      <c r="CT683" s="4">
        <v>1</v>
      </c>
      <c r="HA683" s="4">
        <v>1</v>
      </c>
      <c r="IB683" s="4">
        <v>8</v>
      </c>
      <c r="JB683" s="4">
        <v>1</v>
      </c>
      <c r="JM683" s="4">
        <v>1</v>
      </c>
    </row>
    <row r="684" spans="1:281" hidden="1">
      <c r="A684" s="4">
        <v>32</v>
      </c>
      <c r="B684" s="4" t="s">
        <v>2203</v>
      </c>
      <c r="C684" t="s">
        <v>2204</v>
      </c>
      <c r="D684" s="4">
        <v>5</v>
      </c>
      <c r="E684" s="138"/>
      <c r="F684" s="2">
        <f t="shared" si="25"/>
        <v>70</v>
      </c>
      <c r="G684" s="137">
        <f t="shared" si="26"/>
        <v>70</v>
      </c>
      <c r="M684" s="4">
        <v>68</v>
      </c>
      <c r="BG684" s="4">
        <v>2</v>
      </c>
    </row>
    <row r="685" spans="1:281" hidden="1">
      <c r="A685" s="4">
        <v>32</v>
      </c>
      <c r="B685" s="4" t="s">
        <v>2205</v>
      </c>
      <c r="C685" t="s">
        <v>2206</v>
      </c>
      <c r="D685" s="4">
        <v>4</v>
      </c>
      <c r="E685" s="138"/>
      <c r="F685" s="2">
        <f t="shared" si="25"/>
        <v>1</v>
      </c>
      <c r="G685" s="137">
        <f t="shared" si="26"/>
        <v>1</v>
      </c>
      <c r="BM685" s="4">
        <v>1</v>
      </c>
    </row>
    <row r="686" spans="1:281" hidden="1">
      <c r="A686" s="4">
        <v>32</v>
      </c>
      <c r="B686" s="4" t="s">
        <v>2207</v>
      </c>
      <c r="C686" t="s">
        <v>2208</v>
      </c>
      <c r="D686" s="4">
        <v>4</v>
      </c>
      <c r="E686" s="138"/>
      <c r="F686" s="2">
        <f t="shared" si="25"/>
        <v>62</v>
      </c>
      <c r="G686" s="137">
        <f t="shared" si="26"/>
        <v>62</v>
      </c>
      <c r="I686" s="4">
        <v>5</v>
      </c>
      <c r="K686" s="4">
        <v>4</v>
      </c>
      <c r="M686" s="4">
        <v>48</v>
      </c>
      <c r="CT686" s="4">
        <v>2</v>
      </c>
      <c r="JB686" s="4">
        <v>3</v>
      </c>
    </row>
    <row r="687" spans="1:281" hidden="1">
      <c r="A687" s="4">
        <v>32</v>
      </c>
      <c r="B687" s="4" t="s">
        <v>2209</v>
      </c>
      <c r="C687" t="s">
        <v>2210</v>
      </c>
      <c r="D687" s="4">
        <v>4</v>
      </c>
      <c r="E687" s="138"/>
      <c r="F687" s="2">
        <f t="shared" si="25"/>
        <v>89</v>
      </c>
      <c r="G687" s="137">
        <f t="shared" si="26"/>
        <v>89</v>
      </c>
      <c r="I687" s="4">
        <v>78</v>
      </c>
      <c r="M687" s="4">
        <v>7</v>
      </c>
      <c r="CX687" s="4">
        <v>1</v>
      </c>
      <c r="JB687" s="4">
        <v>3</v>
      </c>
    </row>
    <row r="688" spans="1:281" hidden="1">
      <c r="A688" s="4">
        <v>32</v>
      </c>
      <c r="B688" s="4" t="s">
        <v>2211</v>
      </c>
      <c r="C688" t="s">
        <v>2212</v>
      </c>
      <c r="D688" s="4">
        <v>4</v>
      </c>
      <c r="E688" s="138"/>
      <c r="F688" s="2">
        <f t="shared" si="25"/>
        <v>2</v>
      </c>
      <c r="G688" s="137">
        <f t="shared" si="26"/>
        <v>2</v>
      </c>
      <c r="M688" s="4">
        <v>2</v>
      </c>
    </row>
    <row r="689" spans="1:273" hidden="1">
      <c r="A689" s="4">
        <v>32</v>
      </c>
      <c r="B689" s="4" t="s">
        <v>2213</v>
      </c>
      <c r="C689" t="s">
        <v>2214</v>
      </c>
      <c r="D689" s="4">
        <v>4</v>
      </c>
      <c r="E689" s="138"/>
      <c r="F689" s="2">
        <f t="shared" si="25"/>
        <v>24</v>
      </c>
      <c r="G689" s="137">
        <f t="shared" si="26"/>
        <v>24</v>
      </c>
      <c r="M689" s="4">
        <v>5</v>
      </c>
      <c r="BG689" s="4">
        <v>3</v>
      </c>
      <c r="CT689" s="4">
        <v>9</v>
      </c>
      <c r="EM689" s="4">
        <v>4</v>
      </c>
      <c r="GB689" s="4">
        <v>1</v>
      </c>
      <c r="JB689" s="4">
        <v>2</v>
      </c>
    </row>
    <row r="690" spans="1:273" hidden="1">
      <c r="A690" s="4">
        <v>32</v>
      </c>
      <c r="B690" s="4" t="s">
        <v>2215</v>
      </c>
      <c r="C690" t="s">
        <v>2216</v>
      </c>
      <c r="D690" s="4">
        <v>4</v>
      </c>
      <c r="E690" s="138"/>
      <c r="F690" s="2">
        <f t="shared" si="25"/>
        <v>332</v>
      </c>
      <c r="G690" s="137">
        <f t="shared" si="26"/>
        <v>332</v>
      </c>
      <c r="I690" s="4">
        <v>171</v>
      </c>
      <c r="L690" s="4">
        <v>1</v>
      </c>
      <c r="M690" s="4">
        <v>9</v>
      </c>
      <c r="O690" s="4">
        <v>1</v>
      </c>
      <c r="BB690" s="4">
        <v>1</v>
      </c>
      <c r="BG690" s="4">
        <v>11</v>
      </c>
      <c r="BS690" s="4">
        <v>1</v>
      </c>
      <c r="BW690" s="4">
        <v>2</v>
      </c>
      <c r="CT690" s="4">
        <v>21</v>
      </c>
      <c r="CU690" s="4">
        <v>1</v>
      </c>
      <c r="DC690" s="4">
        <v>1</v>
      </c>
      <c r="DR690" s="4">
        <v>2</v>
      </c>
      <c r="ED690" s="4">
        <v>3</v>
      </c>
      <c r="EM690" s="4">
        <v>1</v>
      </c>
      <c r="EZ690" s="4">
        <v>1</v>
      </c>
      <c r="FL690" s="4">
        <v>2</v>
      </c>
      <c r="FR690" s="4">
        <v>19</v>
      </c>
      <c r="FU690" s="4">
        <v>4</v>
      </c>
      <c r="FV690" s="4">
        <v>1</v>
      </c>
      <c r="GK690" s="4">
        <v>2</v>
      </c>
      <c r="HA690" s="4">
        <v>5</v>
      </c>
      <c r="HD690" s="4">
        <v>1</v>
      </c>
      <c r="HH690" s="4">
        <v>1</v>
      </c>
      <c r="HI690" s="4">
        <v>1</v>
      </c>
      <c r="HP690" s="4">
        <v>5</v>
      </c>
      <c r="IC690" s="4">
        <v>2</v>
      </c>
      <c r="ID690" s="4">
        <v>1</v>
      </c>
      <c r="IF690" s="4">
        <v>1</v>
      </c>
      <c r="IZ690" s="4">
        <v>2</v>
      </c>
      <c r="JB690" s="4">
        <v>53</v>
      </c>
      <c r="JC690" s="4">
        <v>3</v>
      </c>
      <c r="JE690" s="4">
        <v>1</v>
      </c>
      <c r="JM690" s="4">
        <v>1</v>
      </c>
    </row>
    <row r="691" spans="1:273" hidden="1">
      <c r="A691" s="4">
        <v>32</v>
      </c>
      <c r="B691" s="4" t="s">
        <v>2217</v>
      </c>
      <c r="C691" t="s">
        <v>2218</v>
      </c>
      <c r="D691" s="4">
        <v>4</v>
      </c>
      <c r="E691" s="138"/>
      <c r="F691" s="2">
        <f t="shared" si="25"/>
        <v>155</v>
      </c>
      <c r="G691" s="137">
        <f t="shared" si="26"/>
        <v>155</v>
      </c>
      <c r="I691" s="4">
        <v>120</v>
      </c>
      <c r="L691" s="4">
        <v>3</v>
      </c>
      <c r="M691" s="4">
        <v>4</v>
      </c>
      <c r="CT691" s="4">
        <v>1</v>
      </c>
      <c r="EL691" s="4">
        <v>7</v>
      </c>
      <c r="FR691" s="4">
        <v>2</v>
      </c>
      <c r="IZ691" s="4">
        <v>2</v>
      </c>
      <c r="JB691" s="4">
        <v>16</v>
      </c>
    </row>
    <row r="692" spans="1:273" hidden="1">
      <c r="A692" s="4">
        <v>32</v>
      </c>
      <c r="B692" s="4" t="s">
        <v>2219</v>
      </c>
      <c r="C692" t="s">
        <v>2220</v>
      </c>
      <c r="D692" s="4">
        <v>4</v>
      </c>
      <c r="E692" s="138"/>
      <c r="F692" s="2">
        <f t="shared" si="25"/>
        <v>226</v>
      </c>
      <c r="G692" s="137">
        <f t="shared" si="26"/>
        <v>226</v>
      </c>
      <c r="I692" s="4">
        <v>75</v>
      </c>
      <c r="K692" s="4">
        <v>1</v>
      </c>
      <c r="M692" s="4">
        <v>57</v>
      </c>
      <c r="BG692" s="4">
        <v>35</v>
      </c>
      <c r="BL692" s="4">
        <v>2</v>
      </c>
      <c r="CT692" s="4">
        <v>10</v>
      </c>
      <c r="EH692" s="129">
        <v>13</v>
      </c>
      <c r="FR692" s="4">
        <v>1</v>
      </c>
      <c r="FU692" s="4">
        <v>3</v>
      </c>
      <c r="GA692" s="4">
        <v>7</v>
      </c>
      <c r="IF692" s="4">
        <v>3</v>
      </c>
      <c r="JB692" s="4">
        <v>19</v>
      </c>
    </row>
    <row r="693" spans="1:273" hidden="1">
      <c r="A693" s="4">
        <v>32</v>
      </c>
      <c r="B693" s="4" t="s">
        <v>2221</v>
      </c>
      <c r="C693" t="s">
        <v>2222</v>
      </c>
      <c r="D693" s="4">
        <v>4</v>
      </c>
      <c r="E693" s="138"/>
      <c r="F693" s="2">
        <f t="shared" si="25"/>
        <v>11</v>
      </c>
      <c r="G693" s="137">
        <f t="shared" si="26"/>
        <v>11</v>
      </c>
      <c r="CT693" s="4">
        <v>8</v>
      </c>
      <c r="EM693" s="4">
        <v>3</v>
      </c>
    </row>
    <row r="694" spans="1:273" hidden="1">
      <c r="A694" s="4">
        <v>32</v>
      </c>
      <c r="B694" s="4" t="s">
        <v>2223</v>
      </c>
      <c r="C694" t="s">
        <v>2224</v>
      </c>
      <c r="D694" s="4">
        <v>4</v>
      </c>
      <c r="E694" s="138"/>
      <c r="F694" s="2">
        <f t="shared" si="25"/>
        <v>11</v>
      </c>
      <c r="G694" s="137">
        <f t="shared" si="26"/>
        <v>11</v>
      </c>
      <c r="I694" s="4">
        <v>2</v>
      </c>
      <c r="M694" s="4">
        <v>3</v>
      </c>
      <c r="BG694" s="4">
        <v>2</v>
      </c>
      <c r="FR694" s="4">
        <v>1</v>
      </c>
      <c r="FX694" s="4">
        <v>1</v>
      </c>
      <c r="HA694" s="4">
        <v>1</v>
      </c>
      <c r="IC694" s="4">
        <v>1</v>
      </c>
    </row>
    <row r="695" spans="1:273" hidden="1">
      <c r="A695" s="4">
        <v>32</v>
      </c>
      <c r="B695" s="4" t="s">
        <v>2225</v>
      </c>
      <c r="C695" t="s">
        <v>2226</v>
      </c>
      <c r="D695" s="4">
        <v>3</v>
      </c>
      <c r="E695" s="138"/>
      <c r="F695" s="2">
        <f t="shared" si="25"/>
        <v>16</v>
      </c>
      <c r="G695" s="137">
        <f t="shared" si="26"/>
        <v>16</v>
      </c>
      <c r="O695" s="4">
        <v>2</v>
      </c>
      <c r="BG695" s="4">
        <v>1</v>
      </c>
      <c r="BS695" s="4">
        <v>1</v>
      </c>
      <c r="CT695" s="4">
        <v>1</v>
      </c>
      <c r="EM695" s="4">
        <v>1</v>
      </c>
      <c r="EN695" s="4">
        <v>1</v>
      </c>
      <c r="HC695" s="4">
        <v>1</v>
      </c>
      <c r="HG695" s="4">
        <v>2</v>
      </c>
      <c r="HJ695" s="4">
        <v>1</v>
      </c>
      <c r="IC695" s="4">
        <v>2</v>
      </c>
      <c r="IF695" s="4">
        <v>1</v>
      </c>
      <c r="IZ695" s="4">
        <v>2</v>
      </c>
    </row>
    <row r="696" spans="1:273" hidden="1">
      <c r="A696" s="4">
        <v>32</v>
      </c>
      <c r="B696" s="4" t="s">
        <v>2227</v>
      </c>
      <c r="C696" t="s">
        <v>2228</v>
      </c>
      <c r="D696" s="4">
        <v>3</v>
      </c>
      <c r="E696" s="138"/>
      <c r="F696" s="2">
        <f t="shared" si="25"/>
        <v>3</v>
      </c>
      <c r="G696" s="137">
        <f t="shared" si="26"/>
        <v>3</v>
      </c>
      <c r="M696" s="4">
        <v>3</v>
      </c>
    </row>
    <row r="697" spans="1:273" hidden="1">
      <c r="A697" s="4">
        <v>32</v>
      </c>
      <c r="B697" s="4" t="s">
        <v>2229</v>
      </c>
      <c r="C697" t="s">
        <v>2230</v>
      </c>
      <c r="D697" s="4">
        <v>2</v>
      </c>
      <c r="E697" s="138"/>
      <c r="F697" s="2">
        <f t="shared" si="25"/>
        <v>53</v>
      </c>
      <c r="G697" s="137">
        <f t="shared" si="26"/>
        <v>53</v>
      </c>
      <c r="I697" s="4">
        <v>2</v>
      </c>
      <c r="J697" s="4">
        <v>1</v>
      </c>
      <c r="M697" s="4">
        <v>3</v>
      </c>
      <c r="BG697" s="4">
        <v>1</v>
      </c>
      <c r="BL697" s="4">
        <v>3</v>
      </c>
      <c r="BO697" s="4">
        <v>2</v>
      </c>
      <c r="BS697" s="4">
        <v>2</v>
      </c>
      <c r="CT697" s="4">
        <v>1</v>
      </c>
      <c r="CX697" s="4">
        <v>2</v>
      </c>
      <c r="CY697" s="4">
        <v>1</v>
      </c>
      <c r="DA697" s="4">
        <v>1</v>
      </c>
      <c r="EJ697" s="4">
        <v>5</v>
      </c>
      <c r="EL697" s="4">
        <v>2</v>
      </c>
      <c r="EM697" s="4">
        <v>4</v>
      </c>
      <c r="EN697" s="4">
        <v>4</v>
      </c>
      <c r="EO697" s="4">
        <v>1</v>
      </c>
      <c r="FR697" s="4">
        <v>1</v>
      </c>
      <c r="FU697" s="4">
        <v>1</v>
      </c>
      <c r="FV697" s="4">
        <v>1</v>
      </c>
      <c r="HA697" s="4">
        <v>1</v>
      </c>
      <c r="HC697" s="4">
        <v>1</v>
      </c>
      <c r="HD697" s="4">
        <v>6</v>
      </c>
      <c r="IF697" s="4">
        <v>3</v>
      </c>
      <c r="JB697" s="4">
        <v>2</v>
      </c>
      <c r="JE697" s="4">
        <v>2</v>
      </c>
    </row>
    <row r="698" spans="1:273" hidden="1">
      <c r="A698" s="4">
        <v>32</v>
      </c>
      <c r="B698" s="4" t="s">
        <v>2231</v>
      </c>
      <c r="C698" t="s">
        <v>2232</v>
      </c>
      <c r="D698" s="4">
        <v>3</v>
      </c>
      <c r="E698" s="138"/>
      <c r="F698" s="2">
        <f t="shared" si="25"/>
        <v>210</v>
      </c>
      <c r="G698" s="137">
        <f t="shared" si="26"/>
        <v>210</v>
      </c>
      <c r="I698" s="4">
        <v>35</v>
      </c>
      <c r="M698" s="4">
        <v>30</v>
      </c>
      <c r="BG698" s="4">
        <v>5</v>
      </c>
      <c r="BL698" s="4">
        <v>2</v>
      </c>
      <c r="BN698" s="4">
        <v>1</v>
      </c>
      <c r="BO698" s="4">
        <v>4</v>
      </c>
      <c r="CT698" s="4">
        <v>30</v>
      </c>
      <c r="CX698" s="4">
        <v>3</v>
      </c>
      <c r="CY698" s="4">
        <v>3</v>
      </c>
      <c r="CZ698" s="4">
        <v>1</v>
      </c>
      <c r="DA698" s="4">
        <v>1</v>
      </c>
      <c r="EJ698" s="4">
        <v>3</v>
      </c>
      <c r="EL698" s="4">
        <v>6</v>
      </c>
      <c r="EV698" s="4">
        <v>1</v>
      </c>
      <c r="FR698" s="4">
        <v>25</v>
      </c>
      <c r="FT698" s="4">
        <v>1</v>
      </c>
      <c r="FU698" s="4">
        <v>1</v>
      </c>
      <c r="GA698" s="4">
        <v>1</v>
      </c>
      <c r="HA698" s="4">
        <v>7</v>
      </c>
      <c r="HD698" s="4">
        <v>6</v>
      </c>
      <c r="HP698" s="4">
        <v>2</v>
      </c>
      <c r="IC698" s="4">
        <v>3</v>
      </c>
      <c r="ID698" s="4">
        <v>1</v>
      </c>
      <c r="IF698" s="4">
        <v>6</v>
      </c>
      <c r="IZ698" s="4">
        <v>10</v>
      </c>
      <c r="JB698" s="4">
        <v>12</v>
      </c>
      <c r="JC698" s="4">
        <v>4</v>
      </c>
      <c r="JE698" s="4">
        <v>3</v>
      </c>
      <c r="JG698" s="4">
        <v>3</v>
      </c>
    </row>
    <row r="699" spans="1:273" hidden="1">
      <c r="A699" s="4">
        <v>32</v>
      </c>
      <c r="B699" s="4" t="s">
        <v>2233</v>
      </c>
      <c r="C699" t="s">
        <v>2234</v>
      </c>
      <c r="D699" s="4">
        <v>3</v>
      </c>
      <c r="E699" s="138"/>
      <c r="F699" s="2">
        <f t="shared" si="25"/>
        <v>117</v>
      </c>
      <c r="G699" s="137">
        <f t="shared" si="26"/>
        <v>117</v>
      </c>
      <c r="I699" s="4">
        <v>48</v>
      </c>
      <c r="L699" s="4">
        <v>1</v>
      </c>
      <c r="M699" s="4">
        <v>2</v>
      </c>
      <c r="BG699" s="4">
        <v>6</v>
      </c>
      <c r="BO699" s="4">
        <v>1</v>
      </c>
      <c r="CT699" s="4">
        <v>1</v>
      </c>
      <c r="ED699" s="4">
        <v>1</v>
      </c>
      <c r="EJ699" s="4">
        <v>7</v>
      </c>
      <c r="EL699" s="4">
        <v>2</v>
      </c>
      <c r="EM699" s="4">
        <v>1</v>
      </c>
      <c r="EN699" s="4">
        <v>3</v>
      </c>
      <c r="FR699" s="4">
        <v>1</v>
      </c>
      <c r="FU699" s="4">
        <v>1</v>
      </c>
      <c r="FV699" s="4">
        <v>1</v>
      </c>
      <c r="GD699" s="4">
        <v>1</v>
      </c>
      <c r="HA699" s="4">
        <v>3</v>
      </c>
      <c r="HP699" s="4">
        <v>2</v>
      </c>
      <c r="IC699" s="4">
        <v>9</v>
      </c>
      <c r="IZ699" s="4">
        <v>5</v>
      </c>
      <c r="JB699" s="4">
        <v>5</v>
      </c>
      <c r="JC699" s="4">
        <v>10</v>
      </c>
      <c r="JE699" s="4">
        <v>5</v>
      </c>
      <c r="JG699" s="4">
        <v>1</v>
      </c>
    </row>
    <row r="700" spans="1:273" hidden="1">
      <c r="A700" s="4">
        <v>32</v>
      </c>
      <c r="B700" s="4" t="s">
        <v>2235</v>
      </c>
      <c r="C700" t="s">
        <v>2236</v>
      </c>
      <c r="D700" s="4">
        <v>3</v>
      </c>
      <c r="E700" s="138"/>
      <c r="F700" s="2">
        <f t="shared" si="25"/>
        <v>111</v>
      </c>
      <c r="G700" s="137">
        <f t="shared" si="26"/>
        <v>111</v>
      </c>
      <c r="I700" s="4">
        <v>13</v>
      </c>
      <c r="M700" s="4">
        <v>11</v>
      </c>
      <c r="BG700" s="4">
        <v>4</v>
      </c>
      <c r="BL700" s="4">
        <v>1</v>
      </c>
      <c r="BS700" s="4">
        <v>1</v>
      </c>
      <c r="BW700" s="4">
        <v>1</v>
      </c>
      <c r="CT700" s="4">
        <v>10</v>
      </c>
      <c r="CY700" s="4">
        <v>1</v>
      </c>
      <c r="DA700" s="4">
        <v>1</v>
      </c>
      <c r="DC700" s="4">
        <v>1</v>
      </c>
      <c r="DR700" s="4">
        <v>1</v>
      </c>
      <c r="ED700" s="4">
        <v>2</v>
      </c>
      <c r="EJ700" s="4">
        <v>1</v>
      </c>
      <c r="EL700" s="4">
        <v>6</v>
      </c>
      <c r="EM700" s="4">
        <v>2</v>
      </c>
      <c r="EN700" s="4">
        <v>2</v>
      </c>
      <c r="FR700" s="4">
        <v>8</v>
      </c>
      <c r="FU700" s="4">
        <v>1</v>
      </c>
      <c r="FV700" s="4">
        <v>1</v>
      </c>
      <c r="FY700" s="4">
        <v>1</v>
      </c>
      <c r="GB700" s="4">
        <v>1</v>
      </c>
      <c r="GD700" s="4">
        <v>2</v>
      </c>
      <c r="GR700" s="4">
        <v>1</v>
      </c>
      <c r="HA700" s="4">
        <v>2</v>
      </c>
      <c r="HC700" s="4">
        <v>2</v>
      </c>
      <c r="HP700" s="4">
        <v>1</v>
      </c>
      <c r="IC700" s="4">
        <v>9</v>
      </c>
      <c r="IZ700" s="4">
        <v>8</v>
      </c>
      <c r="JB700" s="4">
        <v>4</v>
      </c>
      <c r="JC700" s="4">
        <v>4</v>
      </c>
      <c r="JE700" s="4">
        <v>7</v>
      </c>
      <c r="JG700" s="4">
        <v>1</v>
      </c>
    </row>
    <row r="701" spans="1:273" hidden="1">
      <c r="A701" s="4">
        <v>32</v>
      </c>
      <c r="B701" s="4" t="s">
        <v>2237</v>
      </c>
      <c r="C701" t="s">
        <v>2238</v>
      </c>
      <c r="D701" s="4">
        <v>3</v>
      </c>
      <c r="E701" s="138"/>
      <c r="F701" s="2">
        <f t="shared" si="25"/>
        <v>43</v>
      </c>
      <c r="G701" s="137">
        <f t="shared" si="26"/>
        <v>43</v>
      </c>
      <c r="M701" s="4">
        <v>7</v>
      </c>
      <c r="BM701" s="4">
        <v>1</v>
      </c>
      <c r="BO701" s="4">
        <v>1</v>
      </c>
      <c r="CT701" s="4">
        <v>1</v>
      </c>
      <c r="EJ701" s="4">
        <v>5</v>
      </c>
      <c r="EL701" s="4">
        <v>1</v>
      </c>
      <c r="EM701" s="4">
        <v>2</v>
      </c>
      <c r="EZ701" s="4">
        <v>1</v>
      </c>
      <c r="FR701" s="4">
        <v>6</v>
      </c>
      <c r="FU701" s="4">
        <v>1</v>
      </c>
      <c r="HA701" s="4">
        <v>2</v>
      </c>
      <c r="HC701" s="4">
        <v>1</v>
      </c>
      <c r="HD701" s="4">
        <v>1</v>
      </c>
      <c r="IC701" s="4">
        <v>9</v>
      </c>
      <c r="IZ701" s="4">
        <v>1</v>
      </c>
      <c r="JB701" s="4">
        <v>2</v>
      </c>
      <c r="JC701" s="4">
        <v>1</v>
      </c>
    </row>
    <row r="702" spans="1:273" hidden="1">
      <c r="A702" s="4">
        <v>32</v>
      </c>
      <c r="B702" s="4" t="s">
        <v>2239</v>
      </c>
      <c r="C702" t="s">
        <v>2240</v>
      </c>
      <c r="D702" s="4">
        <v>3</v>
      </c>
      <c r="E702" s="138"/>
      <c r="F702" s="2">
        <f t="shared" si="25"/>
        <v>2911</v>
      </c>
      <c r="G702" s="137">
        <f t="shared" si="26"/>
        <v>2911</v>
      </c>
      <c r="I702" s="4">
        <v>769</v>
      </c>
      <c r="J702" s="4">
        <v>2</v>
      </c>
      <c r="L702" s="4">
        <v>22</v>
      </c>
      <c r="M702" s="4">
        <v>221</v>
      </c>
      <c r="V702" s="4">
        <v>2</v>
      </c>
      <c r="BF702" s="4">
        <v>5</v>
      </c>
      <c r="BG702" s="4">
        <v>332</v>
      </c>
      <c r="CT702" s="4">
        <v>432</v>
      </c>
      <c r="CU702" s="4">
        <v>2</v>
      </c>
      <c r="DD702" s="4">
        <v>3</v>
      </c>
      <c r="EJ702" s="4">
        <v>35</v>
      </c>
      <c r="EL702" s="4">
        <v>24</v>
      </c>
      <c r="EM702" s="4">
        <v>3</v>
      </c>
      <c r="FR702" s="4">
        <v>135</v>
      </c>
      <c r="HA702" s="4">
        <v>16</v>
      </c>
      <c r="IC702" s="4">
        <v>50</v>
      </c>
      <c r="JB702" s="4">
        <v>854</v>
      </c>
      <c r="JG702" s="4">
        <v>4</v>
      </c>
    </row>
    <row r="703" spans="1:273" hidden="1">
      <c r="A703" s="4">
        <v>32</v>
      </c>
      <c r="B703" s="4" t="s">
        <v>2241</v>
      </c>
      <c r="C703" t="s">
        <v>2242</v>
      </c>
      <c r="D703" s="4">
        <v>2</v>
      </c>
      <c r="E703" s="138"/>
      <c r="F703" s="2">
        <f t="shared" si="25"/>
        <v>756</v>
      </c>
      <c r="G703" s="137">
        <f t="shared" si="26"/>
        <v>756</v>
      </c>
      <c r="I703" s="4">
        <v>53</v>
      </c>
      <c r="L703" s="4">
        <v>60</v>
      </c>
      <c r="M703" s="4">
        <v>27</v>
      </c>
      <c r="V703" s="4">
        <v>9</v>
      </c>
      <c r="BG703" s="4">
        <v>32</v>
      </c>
      <c r="BJ703" s="4">
        <v>4</v>
      </c>
      <c r="BL703" s="4">
        <v>35</v>
      </c>
      <c r="BO703" s="4">
        <v>9</v>
      </c>
      <c r="BR703" s="4">
        <v>3</v>
      </c>
      <c r="BS703" s="4">
        <v>1</v>
      </c>
      <c r="BT703" s="4">
        <v>35</v>
      </c>
      <c r="CT703" s="4">
        <v>46</v>
      </c>
      <c r="CU703" s="4">
        <v>1</v>
      </c>
      <c r="CX703" s="4">
        <v>2</v>
      </c>
      <c r="CY703" s="4">
        <v>24</v>
      </c>
      <c r="DA703" s="4">
        <v>47</v>
      </c>
      <c r="EJ703" s="4">
        <v>22</v>
      </c>
      <c r="EL703" s="4">
        <v>7</v>
      </c>
      <c r="EM703" s="4">
        <v>35</v>
      </c>
      <c r="EN703" s="4">
        <v>8</v>
      </c>
      <c r="FQ703" s="4">
        <v>1</v>
      </c>
      <c r="FR703" s="4">
        <v>11</v>
      </c>
      <c r="FU703" s="4">
        <v>117</v>
      </c>
      <c r="FV703" s="4">
        <v>19</v>
      </c>
      <c r="FW703" s="4">
        <v>4</v>
      </c>
      <c r="GA703" s="4">
        <v>2</v>
      </c>
      <c r="HA703" s="4">
        <v>6</v>
      </c>
      <c r="HB703" s="4">
        <v>1</v>
      </c>
      <c r="HC703" s="4">
        <v>1</v>
      </c>
      <c r="HD703" s="4">
        <v>1</v>
      </c>
      <c r="HG703" s="4">
        <v>14</v>
      </c>
      <c r="IC703" s="4">
        <v>69</v>
      </c>
      <c r="IF703" s="4">
        <v>1</v>
      </c>
      <c r="IZ703" s="4">
        <v>11</v>
      </c>
      <c r="JB703" s="4">
        <v>32</v>
      </c>
      <c r="JD703" s="4">
        <v>2</v>
      </c>
      <c r="JE703" s="4">
        <v>1</v>
      </c>
      <c r="JG703" s="4">
        <v>3</v>
      </c>
    </row>
    <row r="704" spans="1:273" hidden="1">
      <c r="A704" s="4">
        <v>32</v>
      </c>
      <c r="B704" s="4" t="s">
        <v>2243</v>
      </c>
      <c r="C704" t="s">
        <v>2244</v>
      </c>
      <c r="D704" s="4">
        <v>2</v>
      </c>
      <c r="E704" s="138"/>
      <c r="F704" s="2">
        <f t="shared" si="25"/>
        <v>12</v>
      </c>
      <c r="G704" s="137">
        <f t="shared" si="26"/>
        <v>12</v>
      </c>
      <c r="M704" s="4">
        <v>7</v>
      </c>
      <c r="BG704" s="4">
        <v>1</v>
      </c>
      <c r="EP704" s="4">
        <v>1</v>
      </c>
      <c r="GA704" s="4">
        <v>1</v>
      </c>
      <c r="HC704" s="4">
        <v>1</v>
      </c>
      <c r="JD704" s="4">
        <v>1</v>
      </c>
    </row>
    <row r="705" spans="1:275" hidden="1">
      <c r="A705" s="4">
        <v>32</v>
      </c>
      <c r="B705" s="4" t="s">
        <v>2245</v>
      </c>
      <c r="C705" t="s">
        <v>2246</v>
      </c>
      <c r="D705" s="4">
        <v>2</v>
      </c>
      <c r="E705" s="138"/>
      <c r="F705" s="2">
        <f t="shared" si="25"/>
        <v>121</v>
      </c>
      <c r="G705" s="137">
        <f t="shared" si="26"/>
        <v>121</v>
      </c>
      <c r="M705" s="4">
        <v>9</v>
      </c>
      <c r="O705" s="4">
        <v>2</v>
      </c>
      <c r="T705" s="4">
        <v>2</v>
      </c>
      <c r="U705" s="4">
        <v>1</v>
      </c>
      <c r="BG705" s="4">
        <v>6</v>
      </c>
      <c r="BL705" s="4">
        <v>1</v>
      </c>
      <c r="BM705" s="4">
        <v>1</v>
      </c>
      <c r="BN705" s="4">
        <v>2</v>
      </c>
      <c r="BO705" s="4">
        <v>5</v>
      </c>
      <c r="BS705" s="4">
        <v>1</v>
      </c>
      <c r="CT705" s="4">
        <v>3</v>
      </c>
      <c r="CX705" s="4">
        <v>1</v>
      </c>
      <c r="DA705" s="4">
        <v>9</v>
      </c>
      <c r="EJ705" s="4">
        <v>4</v>
      </c>
      <c r="EL705" s="4">
        <v>8</v>
      </c>
      <c r="EM705" s="4">
        <v>4</v>
      </c>
      <c r="EN705" s="4">
        <v>3</v>
      </c>
      <c r="EO705" s="4">
        <v>1</v>
      </c>
      <c r="EP705" s="4">
        <v>2</v>
      </c>
      <c r="FR705" s="4">
        <v>2</v>
      </c>
      <c r="FT705" s="4">
        <v>2</v>
      </c>
      <c r="FU705" s="4">
        <v>6</v>
      </c>
      <c r="FV705" s="4">
        <v>3</v>
      </c>
      <c r="FW705" s="4">
        <v>2</v>
      </c>
      <c r="FY705" s="4">
        <v>1</v>
      </c>
      <c r="GA705" s="4">
        <v>1</v>
      </c>
      <c r="GB705" s="4">
        <v>1</v>
      </c>
      <c r="HA705" s="4">
        <v>5</v>
      </c>
      <c r="HB705" s="4">
        <v>12</v>
      </c>
      <c r="HD705" s="4">
        <v>2</v>
      </c>
      <c r="HE705" s="4">
        <v>1</v>
      </c>
      <c r="HH705" s="4">
        <v>1</v>
      </c>
      <c r="IF705" s="4">
        <v>1</v>
      </c>
      <c r="IG705" s="4">
        <v>4</v>
      </c>
      <c r="JB705" s="4">
        <v>2</v>
      </c>
      <c r="JC705" s="4">
        <v>4</v>
      </c>
      <c r="JD705" s="4">
        <v>1</v>
      </c>
      <c r="JE705" s="4">
        <v>4</v>
      </c>
      <c r="JG705" s="4">
        <v>1</v>
      </c>
    </row>
    <row r="706" spans="1:275" hidden="1">
      <c r="A706" s="4">
        <v>32</v>
      </c>
      <c r="B706" s="4" t="s">
        <v>2247</v>
      </c>
      <c r="C706" t="s">
        <v>2248</v>
      </c>
      <c r="D706" s="4">
        <v>2</v>
      </c>
      <c r="E706" s="138"/>
      <c r="F706" s="2">
        <f t="shared" si="25"/>
        <v>6</v>
      </c>
      <c r="G706" s="137">
        <f t="shared" si="26"/>
        <v>6</v>
      </c>
      <c r="I706" s="4">
        <v>1</v>
      </c>
      <c r="U706" s="4">
        <v>1</v>
      </c>
      <c r="BO706" s="4">
        <v>1</v>
      </c>
      <c r="FZ706" s="4">
        <v>1</v>
      </c>
      <c r="IG706" s="4">
        <v>1</v>
      </c>
      <c r="JG706" s="4">
        <v>1</v>
      </c>
    </row>
    <row r="707" spans="1:275" hidden="1">
      <c r="A707" s="4">
        <v>32</v>
      </c>
      <c r="B707" s="4" t="s">
        <v>2249</v>
      </c>
      <c r="C707" t="s">
        <v>2250</v>
      </c>
      <c r="D707" s="4">
        <v>2</v>
      </c>
      <c r="E707" s="138"/>
      <c r="F707" s="2">
        <f t="shared" si="25"/>
        <v>33</v>
      </c>
      <c r="G707" s="137">
        <f t="shared" si="26"/>
        <v>33</v>
      </c>
      <c r="M707" s="4">
        <v>4</v>
      </c>
      <c r="T707" s="4">
        <v>1</v>
      </c>
      <c r="V707" s="4">
        <v>1</v>
      </c>
      <c r="BG707" s="4">
        <v>1</v>
      </c>
      <c r="BR707" s="4">
        <v>1</v>
      </c>
      <c r="CZ707" s="4">
        <v>1</v>
      </c>
      <c r="EJ707" s="4">
        <v>1</v>
      </c>
      <c r="EM707" s="4">
        <v>1</v>
      </c>
      <c r="EP707" s="4">
        <v>1</v>
      </c>
      <c r="FR707" s="4">
        <v>2</v>
      </c>
      <c r="FY707" s="4">
        <v>1</v>
      </c>
      <c r="GA707" s="4">
        <v>1</v>
      </c>
      <c r="HD707" s="4">
        <v>4</v>
      </c>
      <c r="HG707" s="4">
        <v>1</v>
      </c>
      <c r="HJ707" s="4">
        <v>2</v>
      </c>
      <c r="IC707" s="4">
        <v>5</v>
      </c>
      <c r="IF707" s="4">
        <v>1</v>
      </c>
      <c r="IG707" s="4">
        <v>1</v>
      </c>
      <c r="IZ707" s="4">
        <v>1</v>
      </c>
      <c r="JE707" s="4">
        <v>1</v>
      </c>
      <c r="JF707" s="4">
        <v>1</v>
      </c>
    </row>
    <row r="708" spans="1:275" hidden="1">
      <c r="A708" s="4">
        <v>32</v>
      </c>
      <c r="B708" s="4" t="s">
        <v>2251</v>
      </c>
      <c r="C708" t="s">
        <v>2252</v>
      </c>
      <c r="D708" s="4">
        <v>2</v>
      </c>
      <c r="E708" s="138"/>
      <c r="F708" s="2">
        <f t="shared" si="25"/>
        <v>220</v>
      </c>
      <c r="G708" s="137">
        <f t="shared" si="26"/>
        <v>220</v>
      </c>
      <c r="I708" s="4">
        <v>2</v>
      </c>
      <c r="M708" s="4">
        <v>18</v>
      </c>
      <c r="T708" s="4">
        <v>3</v>
      </c>
      <c r="U708" s="4">
        <v>3</v>
      </c>
      <c r="V708" s="4">
        <v>3</v>
      </c>
      <c r="BG708" s="4">
        <v>47</v>
      </c>
      <c r="BL708" s="4">
        <v>3</v>
      </c>
      <c r="BM708" s="4">
        <v>1</v>
      </c>
      <c r="BO708" s="4">
        <v>1</v>
      </c>
      <c r="BR708" s="4">
        <v>2</v>
      </c>
      <c r="BS708" s="4">
        <v>8</v>
      </c>
      <c r="BT708" s="4">
        <v>3</v>
      </c>
      <c r="CT708" s="4">
        <v>9</v>
      </c>
      <c r="DA708" s="4">
        <v>1</v>
      </c>
      <c r="DC708" s="4">
        <v>1</v>
      </c>
      <c r="DD708" s="4">
        <v>6</v>
      </c>
      <c r="EL708" s="4">
        <v>3</v>
      </c>
      <c r="EM708" s="4">
        <v>1</v>
      </c>
      <c r="EN708" s="4">
        <v>9</v>
      </c>
      <c r="EO708" s="4">
        <v>7</v>
      </c>
      <c r="EP708" s="4">
        <v>1</v>
      </c>
      <c r="FR708" s="4">
        <v>15</v>
      </c>
      <c r="FU708" s="4">
        <v>3</v>
      </c>
      <c r="FV708" s="4">
        <v>2</v>
      </c>
      <c r="FX708" s="4">
        <v>1</v>
      </c>
      <c r="FY708" s="4">
        <v>1</v>
      </c>
      <c r="GB708" s="4">
        <v>1</v>
      </c>
      <c r="HA708" s="4">
        <v>2</v>
      </c>
      <c r="HB708" s="4">
        <v>1</v>
      </c>
      <c r="HD708" s="4">
        <v>22</v>
      </c>
      <c r="HG708" s="4">
        <v>8</v>
      </c>
      <c r="HJ708" s="4">
        <v>2</v>
      </c>
      <c r="HP708" s="4">
        <v>1</v>
      </c>
      <c r="IC708" s="4">
        <v>2</v>
      </c>
      <c r="ID708" s="4">
        <v>8</v>
      </c>
      <c r="IE708" s="4">
        <v>3</v>
      </c>
      <c r="IF708" s="4">
        <v>3</v>
      </c>
      <c r="IG708" s="4">
        <v>1</v>
      </c>
      <c r="IZ708" s="4">
        <v>6</v>
      </c>
      <c r="JB708" s="4">
        <v>1</v>
      </c>
      <c r="JC708" s="4">
        <v>3</v>
      </c>
      <c r="JD708" s="4">
        <v>1</v>
      </c>
      <c r="JE708" s="4">
        <v>1</v>
      </c>
    </row>
    <row r="709" spans="1:275" hidden="1">
      <c r="A709" s="4">
        <v>32</v>
      </c>
      <c r="B709" s="4" t="s">
        <v>2253</v>
      </c>
      <c r="C709" t="s">
        <v>2254</v>
      </c>
      <c r="D709" s="4">
        <v>2</v>
      </c>
      <c r="E709" s="138"/>
      <c r="F709" s="2">
        <f t="shared" si="25"/>
        <v>255</v>
      </c>
      <c r="G709" s="137">
        <f t="shared" si="26"/>
        <v>255</v>
      </c>
      <c r="M709" s="4">
        <v>16</v>
      </c>
      <c r="O709" s="4">
        <v>3</v>
      </c>
      <c r="T709" s="4">
        <v>5</v>
      </c>
      <c r="V709" s="4">
        <v>5</v>
      </c>
      <c r="BG709" s="4">
        <v>11</v>
      </c>
      <c r="BL709" s="4">
        <v>3</v>
      </c>
      <c r="BM709" s="4">
        <v>3</v>
      </c>
      <c r="BN709" s="4">
        <v>4</v>
      </c>
      <c r="BO709" s="4">
        <v>2</v>
      </c>
      <c r="BR709" s="4">
        <v>1</v>
      </c>
      <c r="BS709" s="4">
        <v>6</v>
      </c>
      <c r="BT709" s="4">
        <v>1</v>
      </c>
      <c r="CT709" s="4">
        <v>9</v>
      </c>
      <c r="CX709" s="4">
        <v>2</v>
      </c>
      <c r="CY709" s="4">
        <v>1</v>
      </c>
      <c r="CZ709" s="4">
        <v>1</v>
      </c>
      <c r="DA709" s="4">
        <v>5</v>
      </c>
      <c r="DD709" s="4">
        <v>3</v>
      </c>
      <c r="DE709" s="4">
        <v>1</v>
      </c>
      <c r="EJ709" s="4">
        <v>7</v>
      </c>
      <c r="EL709" s="4">
        <v>3</v>
      </c>
      <c r="EM709" s="4">
        <v>13</v>
      </c>
      <c r="EN709" s="4">
        <v>3</v>
      </c>
      <c r="EO709" s="4">
        <v>3</v>
      </c>
      <c r="EP709" s="4">
        <v>2</v>
      </c>
      <c r="EQ709" s="4">
        <v>2</v>
      </c>
      <c r="FR709" s="4">
        <v>8</v>
      </c>
      <c r="FT709" s="4">
        <v>25</v>
      </c>
      <c r="FU709" s="4">
        <v>5</v>
      </c>
      <c r="FV709" s="4">
        <v>5</v>
      </c>
      <c r="FW709" s="4">
        <v>4</v>
      </c>
      <c r="FX709" s="4">
        <v>2</v>
      </c>
      <c r="FY709" s="4">
        <v>2</v>
      </c>
      <c r="FZ709" s="4">
        <v>7</v>
      </c>
      <c r="GA709" s="4">
        <v>4</v>
      </c>
      <c r="GB709" s="4">
        <v>5</v>
      </c>
      <c r="HA709" s="4">
        <v>7</v>
      </c>
      <c r="HB709" s="4">
        <v>4</v>
      </c>
      <c r="HC709" s="4">
        <v>4</v>
      </c>
      <c r="HD709" s="4">
        <v>15</v>
      </c>
      <c r="HE709" s="4">
        <v>3</v>
      </c>
      <c r="HG709" s="4">
        <v>4</v>
      </c>
      <c r="IC709" s="4">
        <v>4</v>
      </c>
      <c r="ID709" s="4">
        <v>2</v>
      </c>
      <c r="IE709" s="4">
        <v>3</v>
      </c>
      <c r="IF709" s="4">
        <v>2</v>
      </c>
      <c r="IG709" s="4">
        <v>7</v>
      </c>
      <c r="IZ709" s="4">
        <v>2</v>
      </c>
      <c r="JB709" s="4">
        <v>7</v>
      </c>
      <c r="JC709" s="4">
        <v>3</v>
      </c>
      <c r="JD709" s="4">
        <v>1</v>
      </c>
      <c r="JE709" s="4">
        <v>2</v>
      </c>
      <c r="JF709" s="4">
        <v>1</v>
      </c>
      <c r="JG709" s="4">
        <v>1</v>
      </c>
      <c r="JM709" s="4">
        <v>1</v>
      </c>
    </row>
    <row r="710" spans="1:275" hidden="1">
      <c r="A710" s="4">
        <v>32</v>
      </c>
      <c r="B710" s="4" t="s">
        <v>2255</v>
      </c>
      <c r="C710" t="s">
        <v>2256</v>
      </c>
      <c r="D710" s="4">
        <v>2</v>
      </c>
      <c r="E710" s="138"/>
      <c r="F710" s="2">
        <f t="shared" si="25"/>
        <v>131</v>
      </c>
      <c r="G710" s="137">
        <f t="shared" si="26"/>
        <v>131</v>
      </c>
      <c r="I710" s="4">
        <v>16</v>
      </c>
      <c r="L710" s="4">
        <v>7</v>
      </c>
      <c r="M710" s="4">
        <v>2</v>
      </c>
      <c r="V710" s="4">
        <v>3</v>
      </c>
      <c r="BG710" s="4">
        <v>11</v>
      </c>
      <c r="BL710" s="4">
        <v>3</v>
      </c>
      <c r="BN710" s="4">
        <v>1</v>
      </c>
      <c r="BO710" s="4">
        <v>3</v>
      </c>
      <c r="BS710" s="4">
        <v>1</v>
      </c>
      <c r="CT710" s="4">
        <v>4</v>
      </c>
      <c r="CY710" s="4">
        <v>3</v>
      </c>
      <c r="DA710" s="4">
        <v>1</v>
      </c>
      <c r="DD710" s="4">
        <v>4</v>
      </c>
      <c r="EJ710" s="4">
        <v>8</v>
      </c>
      <c r="EL710" s="4">
        <v>9</v>
      </c>
      <c r="EM710" s="4">
        <v>7</v>
      </c>
      <c r="EN710" s="4">
        <v>2</v>
      </c>
      <c r="FT710" s="4">
        <v>1</v>
      </c>
      <c r="FU710" s="4">
        <v>2</v>
      </c>
      <c r="FW710" s="4">
        <v>1</v>
      </c>
      <c r="FY710" s="4">
        <v>4</v>
      </c>
      <c r="HA710" s="4">
        <v>8</v>
      </c>
      <c r="HC710" s="4">
        <v>5</v>
      </c>
      <c r="HE710" s="4">
        <v>2</v>
      </c>
      <c r="IC710" s="4">
        <v>5</v>
      </c>
      <c r="IF710" s="4">
        <v>1</v>
      </c>
      <c r="IZ710" s="4">
        <v>8</v>
      </c>
      <c r="JB710" s="4">
        <v>5</v>
      </c>
      <c r="JD710" s="4">
        <v>2</v>
      </c>
      <c r="JF710" s="4">
        <v>1</v>
      </c>
      <c r="JG710" s="4">
        <v>1</v>
      </c>
    </row>
    <row r="711" spans="1:275" hidden="1">
      <c r="A711" s="4">
        <v>32</v>
      </c>
      <c r="B711" s="4" t="s">
        <v>2257</v>
      </c>
      <c r="C711" t="s">
        <v>2258</v>
      </c>
      <c r="D711" s="4">
        <v>2</v>
      </c>
      <c r="E711" s="138"/>
      <c r="F711" s="2">
        <f t="shared" si="25"/>
        <v>187</v>
      </c>
      <c r="G711" s="137">
        <f t="shared" si="26"/>
        <v>187</v>
      </c>
      <c r="I711" s="4">
        <v>13</v>
      </c>
      <c r="J711" s="4">
        <v>1</v>
      </c>
      <c r="M711" s="4">
        <v>20</v>
      </c>
      <c r="O711" s="4">
        <v>1</v>
      </c>
      <c r="V711" s="4">
        <v>1</v>
      </c>
      <c r="BG711" s="4">
        <v>32</v>
      </c>
      <c r="BT711" s="4">
        <v>1</v>
      </c>
      <c r="CT711" s="4">
        <v>5</v>
      </c>
      <c r="CX711" s="4">
        <v>2</v>
      </c>
      <c r="DC711" s="4">
        <v>1</v>
      </c>
      <c r="EJ711" s="4">
        <v>10</v>
      </c>
      <c r="EL711" s="4">
        <v>15</v>
      </c>
      <c r="EM711" s="4">
        <v>6</v>
      </c>
      <c r="EN711" s="4">
        <v>1</v>
      </c>
      <c r="EP711" s="4">
        <v>12</v>
      </c>
      <c r="FR711" s="4">
        <v>4</v>
      </c>
      <c r="FW711" s="4">
        <v>1</v>
      </c>
      <c r="GA711" s="4">
        <v>1</v>
      </c>
      <c r="HA711" s="4">
        <v>13</v>
      </c>
      <c r="HC711" s="4">
        <v>2</v>
      </c>
      <c r="IC711" s="4">
        <v>1</v>
      </c>
      <c r="IZ711" s="4">
        <v>3</v>
      </c>
      <c r="JB711" s="4">
        <v>39</v>
      </c>
      <c r="JD711" s="4">
        <v>1</v>
      </c>
      <c r="JG711" s="4">
        <v>1</v>
      </c>
    </row>
    <row r="712" spans="1:275" hidden="1">
      <c r="A712" s="4">
        <v>32</v>
      </c>
      <c r="B712" s="4" t="s">
        <v>2259</v>
      </c>
      <c r="C712" t="s">
        <v>2260</v>
      </c>
      <c r="D712" s="4">
        <v>2</v>
      </c>
      <c r="E712" s="138"/>
      <c r="F712" s="2">
        <f t="shared" ref="F712:F775" si="27">E712+G712</f>
        <v>20</v>
      </c>
      <c r="G712" s="137">
        <f t="shared" ref="G712:G775" si="28">SUM(H712:JU712)</f>
        <v>20</v>
      </c>
      <c r="BN712" s="4">
        <v>2</v>
      </c>
      <c r="DD712" s="4">
        <v>4</v>
      </c>
      <c r="DF712" s="4">
        <v>2</v>
      </c>
      <c r="EP712" s="4">
        <v>4</v>
      </c>
      <c r="GA712" s="4">
        <v>2</v>
      </c>
      <c r="HG712" s="4">
        <v>6</v>
      </c>
    </row>
    <row r="713" spans="1:275" hidden="1">
      <c r="A713" s="4">
        <v>32</v>
      </c>
      <c r="B713" s="4" t="s">
        <v>2261</v>
      </c>
      <c r="C713" t="s">
        <v>2262</v>
      </c>
      <c r="D713" s="4">
        <v>2</v>
      </c>
      <c r="E713" s="138"/>
      <c r="F713" s="2">
        <f t="shared" si="27"/>
        <v>176</v>
      </c>
      <c r="G713" s="137">
        <f t="shared" si="28"/>
        <v>176</v>
      </c>
      <c r="I713" s="4">
        <v>18</v>
      </c>
      <c r="J713" s="4">
        <v>2</v>
      </c>
      <c r="M713" s="4">
        <v>52</v>
      </c>
      <c r="BG713" s="4">
        <v>52</v>
      </c>
      <c r="CT713" s="4">
        <v>19</v>
      </c>
      <c r="CY713" s="4">
        <v>1</v>
      </c>
      <c r="HA713" s="4">
        <v>12</v>
      </c>
      <c r="HG713" s="4">
        <v>2</v>
      </c>
      <c r="IF713" s="4">
        <v>1</v>
      </c>
      <c r="JB713" s="4">
        <v>17</v>
      </c>
    </row>
    <row r="714" spans="1:275" hidden="1">
      <c r="A714" s="4">
        <v>33</v>
      </c>
      <c r="B714" s="4" t="s">
        <v>2263</v>
      </c>
      <c r="C714" t="s">
        <v>2264</v>
      </c>
      <c r="D714" s="4">
        <v>3</v>
      </c>
      <c r="E714" s="138"/>
      <c r="F714" s="2">
        <f t="shared" si="27"/>
        <v>1</v>
      </c>
      <c r="G714" s="137">
        <f t="shared" si="28"/>
        <v>1</v>
      </c>
      <c r="M714" s="4">
        <v>1</v>
      </c>
    </row>
    <row r="715" spans="1:275" hidden="1">
      <c r="A715" s="4">
        <v>33</v>
      </c>
      <c r="B715" s="4" t="s">
        <v>2265</v>
      </c>
      <c r="C715" t="s">
        <v>2266</v>
      </c>
      <c r="D715" s="4">
        <v>3</v>
      </c>
      <c r="E715" s="138"/>
      <c r="F715" s="2">
        <f t="shared" si="27"/>
        <v>2</v>
      </c>
      <c r="G715" s="137">
        <f t="shared" si="28"/>
        <v>2</v>
      </c>
      <c r="CT715" s="4">
        <v>1</v>
      </c>
      <c r="IC715" s="4">
        <v>1</v>
      </c>
    </row>
    <row r="716" spans="1:275" hidden="1">
      <c r="A716" s="4">
        <v>33</v>
      </c>
      <c r="B716" s="4" t="s">
        <v>2267</v>
      </c>
      <c r="C716" t="s">
        <v>2268</v>
      </c>
      <c r="D716" s="4">
        <v>3</v>
      </c>
      <c r="E716" s="138"/>
      <c r="F716" s="2">
        <f t="shared" si="27"/>
        <v>15</v>
      </c>
      <c r="G716" s="137">
        <f t="shared" si="28"/>
        <v>15</v>
      </c>
      <c r="M716" s="4">
        <v>5</v>
      </c>
      <c r="CT716" s="4">
        <v>2</v>
      </c>
      <c r="DA716" s="4">
        <v>1</v>
      </c>
      <c r="EJ716" s="4">
        <v>5</v>
      </c>
      <c r="HA716" s="4">
        <v>1</v>
      </c>
      <c r="JB716" s="4">
        <v>1</v>
      </c>
    </row>
    <row r="717" spans="1:275" hidden="1">
      <c r="A717" s="4">
        <v>33</v>
      </c>
      <c r="B717" s="4" t="s">
        <v>2269</v>
      </c>
      <c r="C717" t="s">
        <v>2270</v>
      </c>
      <c r="D717" s="4">
        <v>3</v>
      </c>
      <c r="E717" s="138"/>
      <c r="F717" s="2">
        <f t="shared" si="27"/>
        <v>18</v>
      </c>
      <c r="G717" s="137">
        <f t="shared" si="28"/>
        <v>18</v>
      </c>
      <c r="M717" s="4">
        <v>9</v>
      </c>
      <c r="CT717" s="4">
        <v>3</v>
      </c>
      <c r="EJ717" s="4">
        <v>3</v>
      </c>
      <c r="FH717" s="4">
        <v>1</v>
      </c>
      <c r="JB717" s="4">
        <v>2</v>
      </c>
    </row>
    <row r="718" spans="1:275" hidden="1">
      <c r="A718" s="4">
        <v>33</v>
      </c>
      <c r="B718" s="4" t="s">
        <v>2271</v>
      </c>
      <c r="C718" t="s">
        <v>2272</v>
      </c>
      <c r="D718" s="4">
        <v>2</v>
      </c>
      <c r="E718" s="138"/>
      <c r="F718" s="2">
        <f t="shared" si="27"/>
        <v>3005</v>
      </c>
      <c r="G718" s="137">
        <f t="shared" si="28"/>
        <v>3005</v>
      </c>
      <c r="H718" s="3">
        <v>1</v>
      </c>
      <c r="I718" s="4">
        <v>12</v>
      </c>
      <c r="M718" s="4">
        <v>301</v>
      </c>
      <c r="N718" s="4">
        <v>1</v>
      </c>
      <c r="O718" s="4">
        <v>52</v>
      </c>
      <c r="T718" s="4">
        <v>10</v>
      </c>
      <c r="U718" s="4">
        <v>8</v>
      </c>
      <c r="V718" s="4">
        <v>17</v>
      </c>
      <c r="AL718" s="4">
        <v>2</v>
      </c>
      <c r="BG718" s="4">
        <v>91</v>
      </c>
      <c r="BJ718" s="4">
        <v>1</v>
      </c>
      <c r="BL718" s="4">
        <v>41</v>
      </c>
      <c r="BM718" s="4">
        <v>24</v>
      </c>
      <c r="BN718" s="4">
        <v>25</v>
      </c>
      <c r="BO718" s="4">
        <v>47</v>
      </c>
      <c r="BP718" s="4">
        <v>6</v>
      </c>
      <c r="BR718" s="4">
        <v>20</v>
      </c>
      <c r="BS718" s="4">
        <v>28</v>
      </c>
      <c r="BT718" s="4">
        <v>1</v>
      </c>
      <c r="CG718" s="4">
        <v>1</v>
      </c>
      <c r="CT718" s="4">
        <v>193</v>
      </c>
      <c r="CW718" s="4">
        <v>1</v>
      </c>
      <c r="CX718" s="4">
        <v>26</v>
      </c>
      <c r="CY718" s="4">
        <v>88</v>
      </c>
      <c r="CZ718" s="4">
        <v>10</v>
      </c>
      <c r="DA718" s="4">
        <v>20</v>
      </c>
      <c r="DB718" s="4">
        <v>2</v>
      </c>
      <c r="DC718" s="4">
        <v>5</v>
      </c>
      <c r="DD718" s="4">
        <v>13</v>
      </c>
      <c r="DE718" s="4">
        <v>29</v>
      </c>
      <c r="DR718" s="4">
        <v>1</v>
      </c>
      <c r="ED718" s="4">
        <v>1</v>
      </c>
      <c r="EJ718" s="4">
        <v>91</v>
      </c>
      <c r="EL718" s="4">
        <v>102</v>
      </c>
      <c r="EM718" s="4">
        <v>5</v>
      </c>
      <c r="EN718" s="4">
        <v>5</v>
      </c>
      <c r="EO718" s="4">
        <v>42</v>
      </c>
      <c r="EP718" s="4">
        <v>10</v>
      </c>
      <c r="FR718" s="4">
        <v>134</v>
      </c>
      <c r="FT718" s="4">
        <v>14</v>
      </c>
      <c r="FU718" s="4">
        <v>92</v>
      </c>
      <c r="FV718" s="4">
        <v>53</v>
      </c>
      <c r="FW718" s="4">
        <v>39</v>
      </c>
      <c r="FX718" s="4">
        <v>17</v>
      </c>
      <c r="FY718" s="4">
        <v>8</v>
      </c>
      <c r="FZ718" s="4">
        <v>6</v>
      </c>
      <c r="GA718" s="4">
        <v>54</v>
      </c>
      <c r="GB718" s="4">
        <v>6</v>
      </c>
      <c r="HA718" s="4">
        <v>56</v>
      </c>
      <c r="HB718" s="4">
        <v>53</v>
      </c>
      <c r="HC718" s="4">
        <v>4</v>
      </c>
      <c r="HD718" s="4">
        <v>120</v>
      </c>
      <c r="HG718" s="4">
        <v>11</v>
      </c>
      <c r="HH718" s="4">
        <v>1</v>
      </c>
      <c r="HJ718" s="4">
        <v>38</v>
      </c>
      <c r="HP718" s="4">
        <v>1</v>
      </c>
      <c r="IC718" s="4">
        <v>142</v>
      </c>
      <c r="ID718" s="4">
        <v>21</v>
      </c>
      <c r="IE718" s="4">
        <v>99</v>
      </c>
      <c r="IF718" s="4">
        <v>40</v>
      </c>
      <c r="IG718" s="4">
        <v>65</v>
      </c>
      <c r="IZ718" s="4">
        <v>107</v>
      </c>
      <c r="JB718" s="4">
        <v>115</v>
      </c>
      <c r="JC718" s="4">
        <v>29</v>
      </c>
      <c r="JD718" s="4">
        <v>21</v>
      </c>
      <c r="JE718" s="4">
        <v>70</v>
      </c>
      <c r="JF718" s="4">
        <v>167</v>
      </c>
      <c r="JG718" s="4">
        <v>78</v>
      </c>
      <c r="JM718" s="4">
        <v>9</v>
      </c>
      <c r="JO718" s="4">
        <v>2</v>
      </c>
    </row>
    <row r="719" spans="1:275" hidden="1">
      <c r="A719" s="4">
        <v>33</v>
      </c>
      <c r="B719" s="4" t="s">
        <v>2273</v>
      </c>
      <c r="C719" t="s">
        <v>2274</v>
      </c>
      <c r="D719" s="4">
        <v>2</v>
      </c>
      <c r="E719" s="138"/>
      <c r="F719" s="2">
        <f t="shared" si="27"/>
        <v>1242</v>
      </c>
      <c r="G719" s="137">
        <f t="shared" si="28"/>
        <v>1242</v>
      </c>
      <c r="I719" s="4">
        <v>8</v>
      </c>
      <c r="L719" s="4">
        <v>6</v>
      </c>
      <c r="M719" s="4">
        <v>25</v>
      </c>
      <c r="O719" s="4">
        <v>4</v>
      </c>
      <c r="T719" s="4">
        <v>13</v>
      </c>
      <c r="U719" s="4">
        <v>3</v>
      </c>
      <c r="V719" s="4">
        <v>7</v>
      </c>
      <c r="BG719" s="4">
        <v>38</v>
      </c>
      <c r="BL719" s="4">
        <v>12</v>
      </c>
      <c r="BM719" s="4">
        <v>2</v>
      </c>
      <c r="BN719" s="4">
        <v>6</v>
      </c>
      <c r="BO719" s="4">
        <v>9</v>
      </c>
      <c r="BR719" s="4">
        <v>3</v>
      </c>
      <c r="BS719" s="4">
        <v>41</v>
      </c>
      <c r="BT719" s="4">
        <v>14</v>
      </c>
      <c r="CG719" s="4">
        <v>1</v>
      </c>
      <c r="CT719" s="4">
        <v>17</v>
      </c>
      <c r="CX719" s="4">
        <v>4</v>
      </c>
      <c r="CY719" s="4">
        <v>4</v>
      </c>
      <c r="DA719" s="4">
        <v>117</v>
      </c>
      <c r="DB719" s="4">
        <v>8</v>
      </c>
      <c r="DC719" s="4">
        <v>7</v>
      </c>
      <c r="DD719" s="4">
        <v>1</v>
      </c>
      <c r="DE719" s="4">
        <v>4</v>
      </c>
      <c r="DF719" s="4">
        <v>3</v>
      </c>
      <c r="EJ719" s="4">
        <v>208</v>
      </c>
      <c r="EL719" s="4">
        <v>64</v>
      </c>
      <c r="EM719" s="4">
        <v>34</v>
      </c>
      <c r="EN719" s="4">
        <v>28</v>
      </c>
      <c r="EO719" s="4">
        <v>16</v>
      </c>
      <c r="EQ719" s="4">
        <v>6</v>
      </c>
      <c r="FR719" s="4">
        <v>10</v>
      </c>
      <c r="FT719" s="4">
        <v>14</v>
      </c>
      <c r="FU719" s="4">
        <v>8</v>
      </c>
      <c r="FV719" s="4">
        <v>21</v>
      </c>
      <c r="FW719" s="4">
        <v>18</v>
      </c>
      <c r="FX719" s="4">
        <v>2</v>
      </c>
      <c r="FY719" s="4">
        <v>10</v>
      </c>
      <c r="GA719" s="4">
        <v>4</v>
      </c>
      <c r="GB719" s="4">
        <v>45</v>
      </c>
      <c r="HA719" s="4">
        <v>31</v>
      </c>
      <c r="HB719" s="4">
        <v>59</v>
      </c>
      <c r="HC719" s="4">
        <v>52</v>
      </c>
      <c r="HD719" s="4">
        <v>4</v>
      </c>
      <c r="HE719" s="4">
        <v>16</v>
      </c>
      <c r="HG719" s="4">
        <v>1</v>
      </c>
      <c r="HJ719" s="4">
        <v>8</v>
      </c>
      <c r="IC719" s="4">
        <v>11</v>
      </c>
      <c r="ID719" s="4">
        <v>16</v>
      </c>
      <c r="IE719" s="4">
        <v>7</v>
      </c>
      <c r="IF719" s="4">
        <v>39</v>
      </c>
      <c r="IG719" s="4">
        <v>24</v>
      </c>
      <c r="IZ719" s="4">
        <v>11</v>
      </c>
      <c r="JB719" s="4">
        <v>24</v>
      </c>
      <c r="JC719" s="4">
        <v>5</v>
      </c>
      <c r="JD719" s="4">
        <v>1</v>
      </c>
      <c r="JE719" s="4">
        <v>1</v>
      </c>
      <c r="JF719" s="4">
        <v>26</v>
      </c>
      <c r="JG719" s="4">
        <v>61</v>
      </c>
    </row>
    <row r="720" spans="1:275" hidden="1">
      <c r="A720" s="4">
        <v>33</v>
      </c>
      <c r="B720" s="4" t="s">
        <v>2275</v>
      </c>
      <c r="C720" t="s">
        <v>2276</v>
      </c>
      <c r="D720" s="4">
        <v>2</v>
      </c>
      <c r="E720" s="138"/>
      <c r="F720" s="2">
        <f t="shared" si="27"/>
        <v>432</v>
      </c>
      <c r="G720" s="137">
        <f t="shared" si="28"/>
        <v>432</v>
      </c>
      <c r="I720" s="4">
        <v>4</v>
      </c>
      <c r="J720" s="4">
        <v>1</v>
      </c>
      <c r="M720" s="4">
        <v>64</v>
      </c>
      <c r="O720" s="4">
        <v>1</v>
      </c>
      <c r="T720" s="4">
        <v>4</v>
      </c>
      <c r="U720" s="4">
        <v>3</v>
      </c>
      <c r="V720" s="4">
        <v>2</v>
      </c>
      <c r="BG720" s="4">
        <v>47</v>
      </c>
      <c r="BI720" s="4">
        <v>1</v>
      </c>
      <c r="BL720" s="4">
        <v>5</v>
      </c>
      <c r="BM720" s="4">
        <v>1</v>
      </c>
      <c r="BO720" s="4">
        <v>11</v>
      </c>
      <c r="BP720" s="4">
        <v>1</v>
      </c>
      <c r="BR720" s="4">
        <v>2</v>
      </c>
      <c r="BS720" s="4">
        <v>3</v>
      </c>
      <c r="BT720" s="4">
        <v>2</v>
      </c>
      <c r="CT720" s="4">
        <v>56</v>
      </c>
      <c r="CX720" s="4">
        <v>1</v>
      </c>
      <c r="DA720" s="4">
        <v>9</v>
      </c>
      <c r="DE720" s="4">
        <v>4</v>
      </c>
      <c r="DF720" s="4">
        <v>1</v>
      </c>
      <c r="EJ720" s="4">
        <v>47</v>
      </c>
      <c r="EL720" s="4">
        <v>5</v>
      </c>
      <c r="EM720" s="4">
        <v>2</v>
      </c>
      <c r="EN720" s="4">
        <v>1</v>
      </c>
      <c r="FR720" s="4">
        <v>16</v>
      </c>
      <c r="FT720" s="4">
        <v>2</v>
      </c>
      <c r="FU720" s="4">
        <v>4</v>
      </c>
      <c r="FV720" s="4">
        <v>2</v>
      </c>
      <c r="FW720" s="4">
        <v>1</v>
      </c>
      <c r="FX720" s="4">
        <v>1</v>
      </c>
      <c r="FY720" s="4">
        <v>2</v>
      </c>
      <c r="GA720" s="4">
        <v>1</v>
      </c>
      <c r="HA720" s="4">
        <v>25</v>
      </c>
      <c r="HC720" s="4">
        <v>4</v>
      </c>
      <c r="HD720" s="4">
        <v>13</v>
      </c>
      <c r="HG720" s="4">
        <v>1</v>
      </c>
      <c r="HJ720" s="4">
        <v>1</v>
      </c>
      <c r="IC720" s="4">
        <v>24</v>
      </c>
      <c r="ID720" s="4">
        <v>2</v>
      </c>
      <c r="IE720" s="4">
        <v>1</v>
      </c>
      <c r="IF720" s="4">
        <v>1</v>
      </c>
      <c r="IZ720" s="4">
        <v>17</v>
      </c>
      <c r="JB720" s="4">
        <v>15</v>
      </c>
      <c r="JC720" s="4">
        <v>3</v>
      </c>
      <c r="JE720" s="4">
        <v>2</v>
      </c>
      <c r="JG720" s="4">
        <v>16</v>
      </c>
    </row>
    <row r="721" spans="1:281" hidden="1">
      <c r="A721" s="4">
        <v>33</v>
      </c>
      <c r="B721" s="4" t="s">
        <v>2277</v>
      </c>
      <c r="C721" t="s">
        <v>2278</v>
      </c>
      <c r="D721" s="4">
        <v>2</v>
      </c>
      <c r="E721" s="138"/>
      <c r="F721" s="2">
        <f t="shared" si="27"/>
        <v>389</v>
      </c>
      <c r="G721" s="137">
        <f t="shared" si="28"/>
        <v>389</v>
      </c>
      <c r="I721" s="4">
        <v>1</v>
      </c>
      <c r="M721" s="4">
        <v>47</v>
      </c>
      <c r="O721" s="4">
        <v>8</v>
      </c>
      <c r="AL721" s="4">
        <v>1</v>
      </c>
      <c r="BG721" s="4">
        <v>13</v>
      </c>
      <c r="BJ721" s="4">
        <v>1</v>
      </c>
      <c r="BM721" s="4">
        <v>1</v>
      </c>
      <c r="BN721" s="4">
        <v>10</v>
      </c>
      <c r="BO721" s="4">
        <v>1</v>
      </c>
      <c r="BR721" s="4">
        <v>2</v>
      </c>
      <c r="BS721" s="4">
        <v>6</v>
      </c>
      <c r="CT721" s="4">
        <v>19</v>
      </c>
      <c r="CX721" s="4">
        <v>2</v>
      </c>
      <c r="CY721" s="4">
        <v>5</v>
      </c>
      <c r="CZ721" s="4">
        <v>4</v>
      </c>
      <c r="DA721" s="4">
        <v>4</v>
      </c>
      <c r="DD721" s="4">
        <v>2</v>
      </c>
      <c r="DE721" s="4">
        <v>1</v>
      </c>
      <c r="EJ721" s="4">
        <v>8</v>
      </c>
      <c r="EL721" s="4">
        <v>16</v>
      </c>
      <c r="EM721" s="4">
        <v>4</v>
      </c>
      <c r="EN721" s="4">
        <v>1</v>
      </c>
      <c r="FT721" s="4">
        <v>11</v>
      </c>
      <c r="FU721" s="4">
        <v>1</v>
      </c>
      <c r="FV721" s="4">
        <v>9</v>
      </c>
      <c r="FW721" s="4">
        <v>8</v>
      </c>
      <c r="FX721" s="4">
        <v>4</v>
      </c>
      <c r="FY721" s="4">
        <v>6</v>
      </c>
      <c r="FZ721" s="4">
        <v>18</v>
      </c>
      <c r="GA721" s="4">
        <v>7</v>
      </c>
      <c r="GB721" s="4">
        <v>4</v>
      </c>
      <c r="GN721" s="4">
        <v>2</v>
      </c>
      <c r="HA721" s="4">
        <v>24</v>
      </c>
      <c r="HB721" s="4">
        <v>2</v>
      </c>
      <c r="HC721" s="4">
        <v>9</v>
      </c>
      <c r="HD721" s="4">
        <v>40</v>
      </c>
      <c r="HE721" s="4">
        <v>8</v>
      </c>
      <c r="HG721" s="4">
        <v>4</v>
      </c>
      <c r="HH721" s="4">
        <v>1</v>
      </c>
      <c r="HJ721" s="4">
        <v>1</v>
      </c>
      <c r="IC721" s="4">
        <v>15</v>
      </c>
      <c r="ID721" s="4">
        <v>1</v>
      </c>
      <c r="IF721" s="4">
        <v>1</v>
      </c>
      <c r="IG721" s="4">
        <v>3</v>
      </c>
      <c r="IZ721" s="4">
        <v>6</v>
      </c>
      <c r="JB721" s="4">
        <v>4</v>
      </c>
      <c r="JC721" s="4">
        <v>4</v>
      </c>
      <c r="JE721" s="4">
        <v>26</v>
      </c>
      <c r="JG721" s="4">
        <v>13</v>
      </c>
    </row>
    <row r="722" spans="1:281" hidden="1">
      <c r="A722" s="4">
        <v>33</v>
      </c>
      <c r="B722" s="4" t="s">
        <v>2279</v>
      </c>
      <c r="C722" t="s">
        <v>2280</v>
      </c>
      <c r="D722" s="4">
        <v>2</v>
      </c>
      <c r="E722" s="138"/>
      <c r="F722" s="2">
        <f t="shared" si="27"/>
        <v>3</v>
      </c>
      <c r="G722" s="137">
        <f t="shared" si="28"/>
        <v>3</v>
      </c>
      <c r="CT722" s="4">
        <v>3</v>
      </c>
    </row>
    <row r="723" spans="1:281" hidden="1">
      <c r="A723" s="4">
        <v>33</v>
      </c>
      <c r="B723" s="4" t="s">
        <v>2281</v>
      </c>
      <c r="C723" t="s">
        <v>2282</v>
      </c>
      <c r="D723" s="4">
        <v>2</v>
      </c>
      <c r="E723" s="138"/>
      <c r="F723" s="2">
        <f t="shared" si="27"/>
        <v>3</v>
      </c>
      <c r="G723" s="137">
        <f t="shared" si="28"/>
        <v>3</v>
      </c>
      <c r="M723" s="4">
        <v>3</v>
      </c>
    </row>
    <row r="724" spans="1:281" hidden="1">
      <c r="A724" s="4">
        <v>33</v>
      </c>
      <c r="B724" s="4" t="s">
        <v>2283</v>
      </c>
      <c r="C724" t="s">
        <v>2284</v>
      </c>
      <c r="D724" s="4">
        <v>2</v>
      </c>
      <c r="E724" s="138"/>
      <c r="F724" s="2">
        <f t="shared" si="27"/>
        <v>759</v>
      </c>
      <c r="G724" s="137">
        <f t="shared" si="28"/>
        <v>759</v>
      </c>
      <c r="M724" s="4">
        <v>63</v>
      </c>
      <c r="O724" s="4">
        <v>18</v>
      </c>
      <c r="U724" s="4">
        <v>3</v>
      </c>
      <c r="BB724" s="4">
        <v>4</v>
      </c>
      <c r="BG724" s="4">
        <v>36</v>
      </c>
      <c r="BL724" s="4">
        <v>10</v>
      </c>
      <c r="BM724" s="4">
        <v>10</v>
      </c>
      <c r="BN724" s="4">
        <v>6</v>
      </c>
      <c r="BO724" s="4">
        <v>35</v>
      </c>
      <c r="BR724" s="4">
        <v>2</v>
      </c>
      <c r="BS724" s="4">
        <v>5</v>
      </c>
      <c r="BT724" s="4">
        <v>3</v>
      </c>
      <c r="CT724" s="4">
        <v>40</v>
      </c>
      <c r="CX724" s="4">
        <v>4</v>
      </c>
      <c r="CY724" s="4">
        <v>14</v>
      </c>
      <c r="CZ724" s="4">
        <v>1</v>
      </c>
      <c r="DA724" s="4">
        <v>7</v>
      </c>
      <c r="EJ724" s="4">
        <v>41</v>
      </c>
      <c r="EL724" s="4">
        <v>10</v>
      </c>
      <c r="EM724" s="4">
        <v>10</v>
      </c>
      <c r="EN724" s="4">
        <v>7</v>
      </c>
      <c r="EO724" s="4">
        <v>4</v>
      </c>
      <c r="FQ724" s="4">
        <v>1</v>
      </c>
      <c r="FR724" s="4">
        <v>35</v>
      </c>
      <c r="FT724" s="4">
        <v>9</v>
      </c>
      <c r="FU724" s="4">
        <v>20</v>
      </c>
      <c r="FV724" s="4">
        <v>5</v>
      </c>
      <c r="FW724" s="4">
        <v>7</v>
      </c>
      <c r="FX724" s="4">
        <v>24</v>
      </c>
      <c r="FY724" s="4">
        <v>2</v>
      </c>
      <c r="FZ724" s="4">
        <v>2</v>
      </c>
      <c r="GA724" s="4">
        <v>4</v>
      </c>
      <c r="GB724" s="4">
        <v>6</v>
      </c>
      <c r="HA724" s="4">
        <v>61</v>
      </c>
      <c r="HC724" s="4">
        <v>20</v>
      </c>
      <c r="HD724" s="4">
        <v>17</v>
      </c>
      <c r="HG724" s="4">
        <v>3</v>
      </c>
      <c r="HJ724" s="4">
        <v>3</v>
      </c>
      <c r="IC724" s="4">
        <v>21</v>
      </c>
      <c r="ID724" s="4">
        <v>16</v>
      </c>
      <c r="IF724" s="4">
        <v>6</v>
      </c>
      <c r="IG724" s="4">
        <v>8</v>
      </c>
      <c r="IZ724" s="4">
        <v>56</v>
      </c>
      <c r="JB724" s="4">
        <v>33</v>
      </c>
      <c r="JC724" s="4">
        <v>17</v>
      </c>
      <c r="JD724" s="4">
        <v>1</v>
      </c>
      <c r="JE724" s="4">
        <v>2</v>
      </c>
      <c r="JF724" s="4">
        <v>6</v>
      </c>
      <c r="JG724" s="4">
        <v>39</v>
      </c>
      <c r="JM724" s="4">
        <v>2</v>
      </c>
    </row>
    <row r="725" spans="1:281" hidden="1">
      <c r="A725" s="4">
        <v>34</v>
      </c>
      <c r="B725" s="4" t="s">
        <v>2285</v>
      </c>
      <c r="C725" t="s">
        <v>2286</v>
      </c>
      <c r="D725" s="4">
        <v>3</v>
      </c>
      <c r="E725" s="138"/>
      <c r="F725" s="2">
        <f t="shared" si="27"/>
        <v>3125</v>
      </c>
      <c r="G725" s="137">
        <f t="shared" si="28"/>
        <v>3125</v>
      </c>
      <c r="M725" s="4">
        <v>282</v>
      </c>
      <c r="U725" s="4">
        <v>1</v>
      </c>
      <c r="BG725" s="4">
        <v>208</v>
      </c>
      <c r="BO725" s="4">
        <v>2</v>
      </c>
      <c r="CT725" s="4">
        <v>379</v>
      </c>
      <c r="CX725" s="4">
        <v>1</v>
      </c>
      <c r="DA725" s="4">
        <v>3</v>
      </c>
      <c r="DJ725" s="4">
        <v>1</v>
      </c>
      <c r="EJ725" s="4">
        <v>4</v>
      </c>
      <c r="EL725" s="4">
        <v>531</v>
      </c>
      <c r="EM725" s="4">
        <v>2</v>
      </c>
      <c r="EN725" s="4">
        <v>1</v>
      </c>
      <c r="FR725" s="4">
        <v>376</v>
      </c>
      <c r="FU725" s="4">
        <v>3</v>
      </c>
      <c r="FY725" s="4">
        <v>3</v>
      </c>
      <c r="GB725" s="4">
        <v>2</v>
      </c>
      <c r="HA725" s="4">
        <v>10</v>
      </c>
      <c r="HC725" s="4">
        <v>150</v>
      </c>
      <c r="HD725" s="4">
        <v>182</v>
      </c>
      <c r="HH725" s="4">
        <v>15</v>
      </c>
      <c r="IC725" s="4">
        <v>603</v>
      </c>
      <c r="IZ725" s="4">
        <v>13</v>
      </c>
      <c r="JB725" s="4">
        <v>254</v>
      </c>
      <c r="JC725" s="4">
        <v>3</v>
      </c>
      <c r="JG725" s="4">
        <v>96</v>
      </c>
    </row>
    <row r="726" spans="1:281" hidden="1">
      <c r="A726" s="4">
        <v>34</v>
      </c>
      <c r="B726" s="4" t="s">
        <v>2287</v>
      </c>
      <c r="C726" t="s">
        <v>2288</v>
      </c>
      <c r="D726" s="4">
        <v>3</v>
      </c>
      <c r="E726" s="138"/>
      <c r="F726" s="2">
        <f t="shared" si="27"/>
        <v>504</v>
      </c>
      <c r="G726" s="137">
        <f t="shared" si="28"/>
        <v>504</v>
      </c>
      <c r="M726" s="4">
        <v>20</v>
      </c>
      <c r="O726" s="4">
        <v>1</v>
      </c>
      <c r="T726" s="4">
        <v>1</v>
      </c>
      <c r="BG726" s="4">
        <v>41</v>
      </c>
      <c r="BL726" s="4">
        <v>4</v>
      </c>
      <c r="BN726" s="4">
        <v>5</v>
      </c>
      <c r="BO726" s="4">
        <v>6</v>
      </c>
      <c r="BS726" s="4">
        <v>1</v>
      </c>
      <c r="CG726" s="4">
        <v>2</v>
      </c>
      <c r="CT726" s="4">
        <v>12</v>
      </c>
      <c r="CX726" s="4">
        <v>2</v>
      </c>
      <c r="CY726" s="4">
        <v>1</v>
      </c>
      <c r="CZ726" s="4">
        <v>1</v>
      </c>
      <c r="DA726" s="4">
        <v>7</v>
      </c>
      <c r="DC726" s="4">
        <v>2</v>
      </c>
      <c r="DD726" s="4">
        <v>1</v>
      </c>
      <c r="EJ726" s="4">
        <v>4</v>
      </c>
      <c r="EK726" s="4">
        <v>4</v>
      </c>
      <c r="EL726" s="4">
        <v>36</v>
      </c>
      <c r="EM726" s="4">
        <v>5</v>
      </c>
      <c r="EN726" s="4">
        <v>4</v>
      </c>
      <c r="EO726" s="4">
        <v>1</v>
      </c>
      <c r="FR726" s="4">
        <v>54</v>
      </c>
      <c r="FT726" s="4">
        <v>13</v>
      </c>
      <c r="FU726" s="4">
        <v>9</v>
      </c>
      <c r="FV726" s="4">
        <v>14</v>
      </c>
      <c r="FW726" s="4">
        <v>3</v>
      </c>
      <c r="FX726" s="4">
        <v>2</v>
      </c>
      <c r="GB726" s="4">
        <v>2</v>
      </c>
      <c r="GN726" s="4">
        <v>2</v>
      </c>
      <c r="HA726" s="4">
        <v>9</v>
      </c>
      <c r="HC726" s="4">
        <v>100</v>
      </c>
      <c r="HD726" s="4">
        <v>19</v>
      </c>
      <c r="HF726" s="4">
        <v>1</v>
      </c>
      <c r="HP726" s="4">
        <v>3</v>
      </c>
      <c r="IC726" s="4">
        <v>19</v>
      </c>
      <c r="ID726" s="4">
        <v>12</v>
      </c>
      <c r="IZ726" s="4">
        <v>4</v>
      </c>
      <c r="JB726" s="4">
        <v>19</v>
      </c>
      <c r="JE726" s="4">
        <v>11</v>
      </c>
      <c r="JG726" s="4">
        <v>46</v>
      </c>
      <c r="JM726" s="4">
        <v>1</v>
      </c>
    </row>
    <row r="727" spans="1:281" hidden="1">
      <c r="A727" s="4">
        <v>34</v>
      </c>
      <c r="B727" s="4" t="s">
        <v>2289</v>
      </c>
      <c r="C727" t="s">
        <v>2290</v>
      </c>
      <c r="D727" s="4">
        <v>2</v>
      </c>
      <c r="E727" s="138"/>
      <c r="F727" s="2">
        <f t="shared" si="27"/>
        <v>748</v>
      </c>
      <c r="G727" s="137">
        <f t="shared" si="28"/>
        <v>748</v>
      </c>
      <c r="M727" s="4">
        <v>47</v>
      </c>
      <c r="T727" s="4">
        <v>1</v>
      </c>
      <c r="BG727" s="4">
        <v>71</v>
      </c>
      <c r="BL727" s="4">
        <v>1</v>
      </c>
      <c r="BM727" s="4">
        <v>1</v>
      </c>
      <c r="BN727" s="4">
        <v>12</v>
      </c>
      <c r="BO727" s="4">
        <v>2</v>
      </c>
      <c r="CT727" s="4">
        <v>135</v>
      </c>
      <c r="CV727" s="4">
        <v>1</v>
      </c>
      <c r="CX727" s="4">
        <v>1</v>
      </c>
      <c r="CY727" s="4">
        <v>4</v>
      </c>
      <c r="DA727" s="4">
        <v>1</v>
      </c>
      <c r="DC727" s="4">
        <v>1</v>
      </c>
      <c r="DJ727" s="4">
        <v>3</v>
      </c>
      <c r="DZ727" s="4">
        <v>1</v>
      </c>
      <c r="EJ727" s="4">
        <v>5</v>
      </c>
      <c r="EL727" s="4">
        <v>89</v>
      </c>
      <c r="EM727" s="4">
        <v>3</v>
      </c>
      <c r="EN727" s="4">
        <v>5</v>
      </c>
      <c r="EO727" s="4">
        <v>1</v>
      </c>
      <c r="FR727" s="4">
        <v>32</v>
      </c>
      <c r="FT727" s="4">
        <v>2</v>
      </c>
      <c r="FU727" s="4">
        <v>20</v>
      </c>
      <c r="FV727" s="4">
        <v>4</v>
      </c>
      <c r="FW727" s="4">
        <v>7</v>
      </c>
      <c r="FX727" s="4">
        <v>1</v>
      </c>
      <c r="FY727" s="4">
        <v>1</v>
      </c>
      <c r="GO727" s="4">
        <v>4</v>
      </c>
      <c r="HA727" s="4">
        <v>8</v>
      </c>
      <c r="HC727" s="4">
        <v>31</v>
      </c>
      <c r="HD727" s="4">
        <v>60</v>
      </c>
      <c r="HH727" s="4">
        <v>1</v>
      </c>
      <c r="IC727" s="4">
        <v>105</v>
      </c>
      <c r="ID727" s="4">
        <v>1</v>
      </c>
      <c r="IZ727" s="4">
        <v>10</v>
      </c>
      <c r="JB727" s="4">
        <v>45</v>
      </c>
      <c r="JC727" s="4">
        <v>11</v>
      </c>
      <c r="JD727" s="4">
        <v>3</v>
      </c>
      <c r="JE727" s="4">
        <v>3</v>
      </c>
      <c r="JG727" s="4">
        <v>14</v>
      </c>
    </row>
    <row r="728" spans="1:281" hidden="1">
      <c r="A728" s="4">
        <v>34</v>
      </c>
      <c r="B728" s="4" t="s">
        <v>2291</v>
      </c>
      <c r="C728" t="s">
        <v>2292</v>
      </c>
      <c r="D728" s="4">
        <v>3</v>
      </c>
      <c r="E728" s="138"/>
      <c r="F728" s="2">
        <f t="shared" si="27"/>
        <v>660</v>
      </c>
      <c r="G728" s="137">
        <f t="shared" si="28"/>
        <v>660</v>
      </c>
      <c r="M728" s="4">
        <v>28</v>
      </c>
      <c r="O728" s="4">
        <v>3</v>
      </c>
      <c r="U728" s="4">
        <v>4</v>
      </c>
      <c r="AI728" s="4">
        <v>16</v>
      </c>
      <c r="AT728" s="4">
        <v>1</v>
      </c>
      <c r="BG728" s="4">
        <v>14</v>
      </c>
      <c r="BS728" s="4">
        <v>1</v>
      </c>
      <c r="CB728" s="4">
        <v>36</v>
      </c>
      <c r="CS728" s="4">
        <v>1</v>
      </c>
      <c r="CT728" s="4">
        <v>28</v>
      </c>
      <c r="DM728" s="4">
        <v>1</v>
      </c>
      <c r="EJ728" s="4">
        <v>94</v>
      </c>
      <c r="EL728" s="4">
        <v>56</v>
      </c>
      <c r="FQ728" s="4">
        <v>3</v>
      </c>
      <c r="FR728" s="4">
        <v>28</v>
      </c>
      <c r="FS728" s="4">
        <v>154</v>
      </c>
      <c r="FT728" s="4">
        <v>3</v>
      </c>
      <c r="FU728" s="4">
        <v>6</v>
      </c>
      <c r="FV728" s="4">
        <v>1</v>
      </c>
      <c r="GB728" s="4">
        <v>1</v>
      </c>
      <c r="GG728" s="4">
        <v>2</v>
      </c>
      <c r="GM728" s="4">
        <v>8</v>
      </c>
      <c r="HC728" s="4">
        <v>11</v>
      </c>
      <c r="HD728" s="4">
        <v>8</v>
      </c>
      <c r="HF728" s="4">
        <v>3</v>
      </c>
      <c r="HH728" s="4">
        <v>1</v>
      </c>
      <c r="IC728" s="4">
        <v>82</v>
      </c>
      <c r="ID728" s="4">
        <v>1</v>
      </c>
      <c r="IF728" s="4">
        <v>1</v>
      </c>
      <c r="IZ728" s="4">
        <v>2</v>
      </c>
      <c r="JB728" s="4">
        <v>26</v>
      </c>
      <c r="JD728" s="4">
        <v>1</v>
      </c>
      <c r="JE728" s="4">
        <v>4</v>
      </c>
      <c r="JG728" s="4">
        <v>30</v>
      </c>
      <c r="JU728" s="7">
        <v>1</v>
      </c>
    </row>
    <row r="729" spans="1:281" hidden="1">
      <c r="A729" s="4">
        <v>35</v>
      </c>
      <c r="B729" s="4" t="s">
        <v>2293</v>
      </c>
      <c r="C729" t="s">
        <v>2294</v>
      </c>
      <c r="D729" s="4">
        <v>4</v>
      </c>
      <c r="E729" s="138"/>
      <c r="F729" s="2">
        <f t="shared" si="27"/>
        <v>2</v>
      </c>
      <c r="G729" s="137">
        <f t="shared" si="28"/>
        <v>2</v>
      </c>
      <c r="J729" s="4">
        <v>1</v>
      </c>
      <c r="M729" s="4">
        <v>1</v>
      </c>
    </row>
    <row r="730" spans="1:281" hidden="1">
      <c r="A730" s="4">
        <v>35</v>
      </c>
      <c r="B730" s="4" t="s">
        <v>2295</v>
      </c>
      <c r="C730" t="s">
        <v>2296</v>
      </c>
      <c r="D730" s="4">
        <v>2</v>
      </c>
      <c r="E730" s="138"/>
      <c r="F730" s="2">
        <f t="shared" si="27"/>
        <v>161</v>
      </c>
      <c r="G730" s="137">
        <f t="shared" si="28"/>
        <v>161</v>
      </c>
      <c r="I730" s="4">
        <v>2</v>
      </c>
      <c r="M730" s="4">
        <v>12</v>
      </c>
      <c r="T730" s="4">
        <v>3</v>
      </c>
      <c r="V730" s="4">
        <v>1</v>
      </c>
      <c r="BG730" s="4">
        <v>4</v>
      </c>
      <c r="BL730" s="4">
        <v>1</v>
      </c>
      <c r="BM730" s="4">
        <v>5</v>
      </c>
      <c r="BN730" s="4">
        <v>1</v>
      </c>
      <c r="BO730" s="4">
        <v>2</v>
      </c>
      <c r="BR730" s="4">
        <v>4</v>
      </c>
      <c r="BT730" s="4">
        <v>3</v>
      </c>
      <c r="CT730" s="4">
        <v>5</v>
      </c>
      <c r="CX730" s="4">
        <v>2</v>
      </c>
      <c r="CY730" s="4">
        <v>1</v>
      </c>
      <c r="DA730" s="4">
        <v>1</v>
      </c>
      <c r="DC730" s="4">
        <v>1</v>
      </c>
      <c r="DF730" s="4">
        <v>1</v>
      </c>
      <c r="EJ730" s="4">
        <v>2</v>
      </c>
      <c r="EL730" s="4">
        <v>7</v>
      </c>
      <c r="EO730" s="4">
        <v>4</v>
      </c>
      <c r="EP730" s="4">
        <v>16</v>
      </c>
      <c r="FR730" s="4">
        <v>4</v>
      </c>
      <c r="FT730" s="4">
        <v>2</v>
      </c>
      <c r="FW730" s="4">
        <v>1</v>
      </c>
      <c r="FX730" s="4">
        <v>19</v>
      </c>
      <c r="FY730" s="4">
        <v>1</v>
      </c>
      <c r="FZ730" s="4">
        <v>2</v>
      </c>
      <c r="GA730" s="4">
        <v>1</v>
      </c>
      <c r="GB730" s="4">
        <v>6</v>
      </c>
      <c r="HA730" s="4">
        <v>1</v>
      </c>
      <c r="HB730" s="4">
        <v>4</v>
      </c>
      <c r="HC730" s="4">
        <v>1</v>
      </c>
      <c r="HD730" s="4">
        <v>2</v>
      </c>
      <c r="HE730" s="4">
        <v>1</v>
      </c>
      <c r="HG730" s="4">
        <v>3</v>
      </c>
      <c r="HH730" s="4">
        <v>1</v>
      </c>
      <c r="HJ730" s="4">
        <v>6</v>
      </c>
      <c r="IC730" s="4">
        <v>5</v>
      </c>
      <c r="IF730" s="4">
        <v>2</v>
      </c>
      <c r="IG730" s="4">
        <v>4</v>
      </c>
      <c r="IZ730" s="4">
        <v>4</v>
      </c>
      <c r="JB730" s="4">
        <v>3</v>
      </c>
      <c r="JC730" s="4">
        <v>2</v>
      </c>
      <c r="JE730" s="4">
        <v>8</v>
      </c>
    </row>
    <row r="731" spans="1:281" hidden="1">
      <c r="A731" s="4">
        <v>35</v>
      </c>
      <c r="B731" s="4" t="s">
        <v>2297</v>
      </c>
      <c r="C731" t="s">
        <v>2298</v>
      </c>
      <c r="D731" s="4">
        <v>2</v>
      </c>
      <c r="E731" s="138"/>
      <c r="F731" s="2">
        <f t="shared" si="27"/>
        <v>91</v>
      </c>
      <c r="G731" s="137">
        <f t="shared" si="28"/>
        <v>91</v>
      </c>
      <c r="I731" s="4">
        <v>1</v>
      </c>
      <c r="M731" s="4">
        <v>8</v>
      </c>
      <c r="O731" s="4">
        <v>1</v>
      </c>
      <c r="BG731" s="4">
        <v>12</v>
      </c>
      <c r="BL731" s="4">
        <v>2</v>
      </c>
      <c r="BM731" s="4">
        <v>1</v>
      </c>
      <c r="BO731" s="4">
        <v>1</v>
      </c>
      <c r="BR731" s="4">
        <v>1</v>
      </c>
      <c r="BS731" s="4">
        <v>1</v>
      </c>
      <c r="CT731" s="4">
        <v>9</v>
      </c>
      <c r="DA731" s="4">
        <v>1</v>
      </c>
      <c r="EJ731" s="4">
        <v>3</v>
      </c>
      <c r="EL731" s="4">
        <v>2</v>
      </c>
      <c r="EO731" s="4">
        <v>2</v>
      </c>
      <c r="FR731" s="4">
        <v>6</v>
      </c>
      <c r="FT731" s="4">
        <v>1</v>
      </c>
      <c r="FU731" s="4">
        <v>1</v>
      </c>
      <c r="FV731" s="4">
        <v>2</v>
      </c>
      <c r="FW731" s="4">
        <v>1</v>
      </c>
      <c r="FZ731" s="4">
        <v>1</v>
      </c>
      <c r="HA731" s="4">
        <v>7</v>
      </c>
      <c r="HB731" s="4">
        <v>5</v>
      </c>
      <c r="HD731" s="4">
        <v>1</v>
      </c>
      <c r="IC731" s="4">
        <v>4</v>
      </c>
      <c r="IE731" s="4">
        <v>3</v>
      </c>
      <c r="IG731" s="4">
        <v>3</v>
      </c>
      <c r="IZ731" s="4">
        <v>6</v>
      </c>
      <c r="JB731" s="4">
        <v>3</v>
      </c>
      <c r="JD731" s="4">
        <v>1</v>
      </c>
      <c r="JG731" s="4">
        <v>1</v>
      </c>
    </row>
    <row r="732" spans="1:281" hidden="1">
      <c r="A732" s="4">
        <v>36</v>
      </c>
      <c r="B732" s="4" t="s">
        <v>2299</v>
      </c>
      <c r="C732" t="s">
        <v>2300</v>
      </c>
      <c r="D732" s="4">
        <v>4</v>
      </c>
      <c r="E732" s="138"/>
      <c r="F732" s="2">
        <f t="shared" si="27"/>
        <v>5</v>
      </c>
      <c r="G732" s="137">
        <f t="shared" si="28"/>
        <v>5</v>
      </c>
      <c r="EJ732" s="4">
        <v>1</v>
      </c>
      <c r="EN732" s="4">
        <v>1</v>
      </c>
      <c r="HA732" s="4">
        <v>1</v>
      </c>
      <c r="IE732" s="4">
        <v>1</v>
      </c>
      <c r="IZ732" s="4">
        <v>1</v>
      </c>
    </row>
    <row r="733" spans="1:281" hidden="1">
      <c r="A733" s="4">
        <v>37</v>
      </c>
      <c r="B733" s="4" t="s">
        <v>2301</v>
      </c>
      <c r="C733" t="s">
        <v>2302</v>
      </c>
      <c r="D733" s="4">
        <v>3</v>
      </c>
      <c r="E733" s="138"/>
      <c r="F733" s="2">
        <f t="shared" si="27"/>
        <v>135</v>
      </c>
      <c r="G733" s="137">
        <f t="shared" si="28"/>
        <v>135</v>
      </c>
      <c r="M733" s="4">
        <v>36</v>
      </c>
      <c r="O733" s="4">
        <v>4</v>
      </c>
      <c r="BG733" s="4">
        <v>3</v>
      </c>
      <c r="CT733" s="4">
        <v>14</v>
      </c>
      <c r="EL733" s="4">
        <v>40</v>
      </c>
      <c r="EM733" s="4">
        <v>14</v>
      </c>
      <c r="FX733" s="4">
        <v>1</v>
      </c>
      <c r="IC733" s="4">
        <v>9</v>
      </c>
      <c r="JB733" s="4">
        <v>14</v>
      </c>
    </row>
    <row r="734" spans="1:281" hidden="1">
      <c r="A734" s="4">
        <v>37</v>
      </c>
      <c r="B734" s="4" t="s">
        <v>2303</v>
      </c>
      <c r="C734" t="s">
        <v>2304</v>
      </c>
      <c r="D734" s="4">
        <v>2</v>
      </c>
      <c r="E734" s="138"/>
      <c r="F734" s="2">
        <f t="shared" si="27"/>
        <v>1246</v>
      </c>
      <c r="G734" s="137">
        <f t="shared" si="28"/>
        <v>1246</v>
      </c>
      <c r="I734" s="4">
        <v>1</v>
      </c>
      <c r="M734" s="4">
        <v>125</v>
      </c>
      <c r="O734" s="4">
        <v>25</v>
      </c>
      <c r="U734" s="4">
        <v>42</v>
      </c>
      <c r="BB734" s="4">
        <v>84</v>
      </c>
      <c r="BG734" s="4">
        <v>50</v>
      </c>
      <c r="BI734" s="4">
        <v>7</v>
      </c>
      <c r="BL734" s="4">
        <v>19</v>
      </c>
      <c r="BM734" s="4">
        <v>10</v>
      </c>
      <c r="BN734" s="4">
        <v>14</v>
      </c>
      <c r="BO734" s="4">
        <v>24</v>
      </c>
      <c r="BP734" s="4">
        <v>1</v>
      </c>
      <c r="BS734" s="4">
        <v>7</v>
      </c>
      <c r="CT734" s="4">
        <v>88</v>
      </c>
      <c r="CX734" s="4">
        <v>11</v>
      </c>
      <c r="CY734" s="4">
        <v>18</v>
      </c>
      <c r="CZ734" s="4">
        <v>11</v>
      </c>
      <c r="DA734" s="4">
        <v>15</v>
      </c>
      <c r="DD734" s="4">
        <v>1</v>
      </c>
      <c r="DF734" s="4">
        <v>10</v>
      </c>
      <c r="EJ734" s="4">
        <v>54</v>
      </c>
      <c r="EL734" s="4">
        <v>32</v>
      </c>
      <c r="EM734" s="4">
        <v>30</v>
      </c>
      <c r="EN734" s="4">
        <v>15</v>
      </c>
      <c r="EO734" s="4">
        <v>7</v>
      </c>
      <c r="EZ734" s="4">
        <v>2</v>
      </c>
      <c r="FR734" s="4">
        <v>62</v>
      </c>
      <c r="FT734" s="4">
        <v>17</v>
      </c>
      <c r="FU734" s="4">
        <v>23</v>
      </c>
      <c r="FV734" s="4">
        <v>18</v>
      </c>
      <c r="FW734" s="4">
        <v>20</v>
      </c>
      <c r="FX734" s="4">
        <v>49</v>
      </c>
      <c r="GA734" s="4">
        <v>18</v>
      </c>
      <c r="GB734" s="4">
        <v>9</v>
      </c>
      <c r="GO734" s="4">
        <v>7</v>
      </c>
      <c r="GR734" s="4">
        <v>1</v>
      </c>
      <c r="HA734" s="4">
        <v>24</v>
      </c>
      <c r="HC734" s="4">
        <v>20</v>
      </c>
      <c r="HD734" s="4">
        <v>19</v>
      </c>
      <c r="HF734" s="4">
        <v>1</v>
      </c>
      <c r="HG734" s="4">
        <v>2</v>
      </c>
      <c r="HH734" s="4">
        <v>4</v>
      </c>
      <c r="IC734" s="4">
        <v>25</v>
      </c>
      <c r="ID734" s="4">
        <v>26</v>
      </c>
      <c r="IF734" s="4">
        <v>10</v>
      </c>
      <c r="IG734" s="4">
        <v>19</v>
      </c>
      <c r="IZ734" s="4">
        <v>48</v>
      </c>
      <c r="JB734" s="4">
        <v>58</v>
      </c>
      <c r="JC734" s="4">
        <v>29</v>
      </c>
      <c r="JE734" s="4">
        <v>1</v>
      </c>
      <c r="JF734" s="4">
        <v>12</v>
      </c>
      <c r="JG734" s="4">
        <v>21</v>
      </c>
    </row>
    <row r="735" spans="1:281" hidden="1">
      <c r="A735" s="4">
        <v>37</v>
      </c>
      <c r="B735" s="4" t="s">
        <v>2305</v>
      </c>
      <c r="C735" t="s">
        <v>2306</v>
      </c>
      <c r="D735" s="4">
        <v>2</v>
      </c>
      <c r="E735" s="138"/>
      <c r="F735" s="2">
        <f t="shared" si="27"/>
        <v>321</v>
      </c>
      <c r="G735" s="137">
        <f t="shared" si="28"/>
        <v>321</v>
      </c>
      <c r="M735" s="4">
        <v>18</v>
      </c>
      <c r="O735" s="4">
        <v>2</v>
      </c>
      <c r="AL735" s="4">
        <v>1</v>
      </c>
      <c r="BG735" s="4">
        <v>8</v>
      </c>
      <c r="BL735" s="4">
        <v>5</v>
      </c>
      <c r="BM735" s="4">
        <v>2</v>
      </c>
      <c r="BN735" s="4">
        <v>18</v>
      </c>
      <c r="BO735" s="4">
        <v>2</v>
      </c>
      <c r="BR735" s="4">
        <v>1</v>
      </c>
      <c r="BS735" s="4">
        <v>2</v>
      </c>
      <c r="BT735" s="4">
        <v>2</v>
      </c>
      <c r="BW735" s="4">
        <v>1</v>
      </c>
      <c r="CG735" s="4">
        <v>1</v>
      </c>
      <c r="CT735" s="4">
        <v>13</v>
      </c>
      <c r="CX735" s="4">
        <v>7</v>
      </c>
      <c r="CY735" s="4">
        <v>2</v>
      </c>
      <c r="CZ735" s="4">
        <v>23</v>
      </c>
      <c r="DA735" s="4">
        <v>2</v>
      </c>
      <c r="DC735" s="4">
        <v>2</v>
      </c>
      <c r="DE735" s="4">
        <v>1</v>
      </c>
      <c r="DF735" s="4">
        <v>1</v>
      </c>
      <c r="EJ735" s="4">
        <v>4</v>
      </c>
      <c r="EL735" s="4">
        <v>13</v>
      </c>
      <c r="EM735" s="4">
        <v>8</v>
      </c>
      <c r="EN735" s="4">
        <v>6</v>
      </c>
      <c r="EO735" s="4">
        <v>3</v>
      </c>
      <c r="EQ735" s="4">
        <v>1</v>
      </c>
      <c r="EV735" s="4">
        <v>12</v>
      </c>
      <c r="FR735" s="4">
        <v>12</v>
      </c>
      <c r="FT735" s="4">
        <v>8</v>
      </c>
      <c r="FU735" s="4">
        <v>31</v>
      </c>
      <c r="FV735" s="4">
        <v>6</v>
      </c>
      <c r="FW735" s="4">
        <v>1</v>
      </c>
      <c r="FX735" s="4">
        <v>8</v>
      </c>
      <c r="FY735" s="4">
        <v>1</v>
      </c>
      <c r="FZ735" s="4">
        <v>3</v>
      </c>
      <c r="GA735" s="4">
        <v>8</v>
      </c>
      <c r="GB735" s="4">
        <v>7</v>
      </c>
      <c r="GD735" s="4">
        <v>2</v>
      </c>
      <c r="GK735" s="4">
        <v>9</v>
      </c>
      <c r="GR735" s="4">
        <v>2</v>
      </c>
      <c r="HA735" s="4">
        <v>4</v>
      </c>
      <c r="HC735" s="4">
        <v>1</v>
      </c>
      <c r="HD735" s="4">
        <v>7</v>
      </c>
      <c r="HG735" s="4">
        <v>2</v>
      </c>
      <c r="HJ735" s="4">
        <v>5</v>
      </c>
      <c r="HP735" s="4">
        <v>2</v>
      </c>
      <c r="IC735" s="4">
        <v>3</v>
      </c>
      <c r="ID735" s="4">
        <v>3</v>
      </c>
      <c r="IE735" s="4">
        <v>1</v>
      </c>
      <c r="IF735" s="4">
        <v>3</v>
      </c>
      <c r="IG735" s="4">
        <v>6</v>
      </c>
      <c r="IV735" s="4">
        <v>1</v>
      </c>
      <c r="IZ735" s="4">
        <v>1</v>
      </c>
      <c r="JB735" s="4">
        <v>1</v>
      </c>
      <c r="JC735" s="4">
        <v>2</v>
      </c>
      <c r="JE735" s="4">
        <v>4</v>
      </c>
      <c r="JF735" s="4">
        <v>4</v>
      </c>
      <c r="JG735" s="4">
        <v>10</v>
      </c>
      <c r="JM735" s="4">
        <v>2</v>
      </c>
    </row>
    <row r="736" spans="1:281" hidden="1">
      <c r="A736" s="4">
        <v>37</v>
      </c>
      <c r="B736" s="4" t="s">
        <v>2307</v>
      </c>
      <c r="C736" t="s">
        <v>2308</v>
      </c>
      <c r="D736" s="4">
        <v>2</v>
      </c>
      <c r="E736" s="138"/>
      <c r="F736" s="2">
        <f t="shared" si="27"/>
        <v>22</v>
      </c>
      <c r="G736" s="137">
        <f t="shared" si="28"/>
        <v>22</v>
      </c>
      <c r="BN736" s="4">
        <v>1</v>
      </c>
      <c r="BT736" s="4">
        <v>3</v>
      </c>
      <c r="FR736" s="4">
        <v>1</v>
      </c>
      <c r="FT736" s="4">
        <v>5</v>
      </c>
      <c r="HC736" s="4">
        <v>6</v>
      </c>
      <c r="HD736" s="4">
        <v>3</v>
      </c>
      <c r="IG736" s="4">
        <v>1</v>
      </c>
      <c r="JC736" s="4">
        <v>2</v>
      </c>
    </row>
    <row r="737" spans="1:275" hidden="1">
      <c r="A737" s="4">
        <v>37</v>
      </c>
      <c r="B737" s="4" t="s">
        <v>2309</v>
      </c>
      <c r="C737" t="s">
        <v>2310</v>
      </c>
      <c r="D737" s="4">
        <v>2</v>
      </c>
      <c r="E737" s="138"/>
      <c r="F737" s="2">
        <f t="shared" si="27"/>
        <v>2818</v>
      </c>
      <c r="G737" s="137">
        <f t="shared" si="28"/>
        <v>2818</v>
      </c>
      <c r="I737" s="4">
        <v>1</v>
      </c>
      <c r="L737" s="4">
        <v>1</v>
      </c>
      <c r="M737" s="4">
        <v>96</v>
      </c>
      <c r="O737" s="4">
        <v>42</v>
      </c>
      <c r="T737" s="4">
        <v>2</v>
      </c>
      <c r="V737" s="4">
        <v>3</v>
      </c>
      <c r="BG737" s="4">
        <v>99</v>
      </c>
      <c r="BI737" s="4">
        <v>2</v>
      </c>
      <c r="BL737" s="4">
        <v>80</v>
      </c>
      <c r="BM737" s="4">
        <v>54</v>
      </c>
      <c r="BN737" s="4">
        <v>71</v>
      </c>
      <c r="BO737" s="4">
        <v>72</v>
      </c>
      <c r="BR737" s="4">
        <v>17</v>
      </c>
      <c r="BS737" s="4">
        <v>42</v>
      </c>
      <c r="BT737" s="4">
        <v>14</v>
      </c>
      <c r="CG737" s="4">
        <v>2</v>
      </c>
      <c r="CT737" s="4">
        <v>134</v>
      </c>
      <c r="CX737" s="4">
        <v>21</v>
      </c>
      <c r="CY737" s="4">
        <v>72</v>
      </c>
      <c r="CZ737" s="4">
        <v>77</v>
      </c>
      <c r="DA737" s="4">
        <v>74</v>
      </c>
      <c r="DC737" s="4">
        <v>3</v>
      </c>
      <c r="DD737" s="4">
        <v>5</v>
      </c>
      <c r="DE737" s="4">
        <v>2</v>
      </c>
      <c r="DF737" s="4">
        <v>1</v>
      </c>
      <c r="DR737" s="4">
        <v>5</v>
      </c>
      <c r="DZ737" s="4">
        <v>4</v>
      </c>
      <c r="EJ737" s="4">
        <v>57</v>
      </c>
      <c r="EL737" s="4">
        <v>79</v>
      </c>
      <c r="EM737" s="4">
        <v>23</v>
      </c>
      <c r="EN737" s="4">
        <v>81</v>
      </c>
      <c r="EO737" s="4">
        <v>44</v>
      </c>
      <c r="EP737" s="4">
        <v>7</v>
      </c>
      <c r="FR737" s="4">
        <v>179</v>
      </c>
      <c r="FT737" s="4">
        <v>70</v>
      </c>
      <c r="FU737" s="4">
        <v>106</v>
      </c>
      <c r="FV737" s="4">
        <v>23</v>
      </c>
      <c r="FW737" s="4">
        <v>18</v>
      </c>
      <c r="FX737" s="4">
        <v>91</v>
      </c>
      <c r="FY737" s="4">
        <v>1</v>
      </c>
      <c r="FZ737" s="4">
        <v>18</v>
      </c>
      <c r="GA737" s="4">
        <v>21</v>
      </c>
      <c r="GB737" s="4">
        <v>36</v>
      </c>
      <c r="GO737" s="4">
        <v>1</v>
      </c>
      <c r="GR737" s="4">
        <v>1</v>
      </c>
      <c r="HA737" s="4">
        <v>79</v>
      </c>
      <c r="HC737" s="4">
        <v>34</v>
      </c>
      <c r="HD737" s="4">
        <v>88</v>
      </c>
      <c r="HG737" s="4">
        <v>36</v>
      </c>
      <c r="HH737" s="4">
        <v>25</v>
      </c>
      <c r="HJ737" s="4">
        <v>6</v>
      </c>
      <c r="IC737" s="4">
        <v>94</v>
      </c>
      <c r="ID737" s="4">
        <v>34</v>
      </c>
      <c r="IE737" s="4">
        <v>2</v>
      </c>
      <c r="IF737" s="4">
        <v>45</v>
      </c>
      <c r="IG737" s="4">
        <v>56</v>
      </c>
      <c r="IZ737" s="4">
        <v>83</v>
      </c>
      <c r="JB737" s="4">
        <v>61</v>
      </c>
      <c r="JC737" s="4">
        <v>213</v>
      </c>
      <c r="JD737" s="4">
        <v>3</v>
      </c>
      <c r="JE737" s="4">
        <v>5</v>
      </c>
      <c r="JF737" s="4">
        <v>70</v>
      </c>
      <c r="JG737" s="4">
        <v>27</v>
      </c>
      <c r="JM737" s="4">
        <v>5</v>
      </c>
    </row>
    <row r="738" spans="1:275" hidden="1">
      <c r="A738" s="4">
        <v>37</v>
      </c>
      <c r="B738" s="4" t="s">
        <v>2311</v>
      </c>
      <c r="C738" t="s">
        <v>2312</v>
      </c>
      <c r="D738" s="4">
        <v>2</v>
      </c>
      <c r="E738" s="138"/>
      <c r="F738" s="2">
        <f t="shared" si="27"/>
        <v>1745</v>
      </c>
      <c r="G738" s="137">
        <f t="shared" si="28"/>
        <v>1745</v>
      </c>
      <c r="M738" s="4">
        <v>252</v>
      </c>
      <c r="O738" s="4">
        <v>16</v>
      </c>
      <c r="T738" s="4">
        <v>2</v>
      </c>
      <c r="U738" s="4">
        <v>25</v>
      </c>
      <c r="AL738" s="4">
        <v>7</v>
      </c>
      <c r="AS738" s="4">
        <v>2</v>
      </c>
      <c r="BB738" s="4">
        <v>40</v>
      </c>
      <c r="BG738" s="4">
        <v>22</v>
      </c>
      <c r="BI738" s="4">
        <v>5</v>
      </c>
      <c r="BL738" s="4">
        <v>40</v>
      </c>
      <c r="BM738" s="4">
        <v>13</v>
      </c>
      <c r="BN738" s="4">
        <v>31</v>
      </c>
      <c r="BO738" s="4">
        <v>27</v>
      </c>
      <c r="BR738" s="4">
        <v>2</v>
      </c>
      <c r="BS738" s="4">
        <v>24</v>
      </c>
      <c r="CG738" s="4">
        <v>2</v>
      </c>
      <c r="CH738" s="4">
        <v>1</v>
      </c>
      <c r="CT738" s="4">
        <v>99</v>
      </c>
      <c r="CW738" s="4">
        <v>1</v>
      </c>
      <c r="CX738" s="4">
        <v>10</v>
      </c>
      <c r="CY738" s="4">
        <v>14</v>
      </c>
      <c r="CZ738" s="4">
        <v>13</v>
      </c>
      <c r="DA738" s="4">
        <v>36</v>
      </c>
      <c r="DB738" s="4">
        <v>1</v>
      </c>
      <c r="DC738" s="4">
        <v>1</v>
      </c>
      <c r="DD738" s="4">
        <v>4</v>
      </c>
      <c r="DE738" s="4">
        <v>1</v>
      </c>
      <c r="DF738" s="4">
        <v>44</v>
      </c>
      <c r="DR738" s="4">
        <v>3</v>
      </c>
      <c r="DZ738" s="4">
        <v>1</v>
      </c>
      <c r="ED738" s="4">
        <v>1</v>
      </c>
      <c r="EH738" s="129">
        <v>1</v>
      </c>
      <c r="EJ738" s="4">
        <v>78</v>
      </c>
      <c r="EK738" s="4">
        <v>4</v>
      </c>
      <c r="EL738" s="4">
        <v>47</v>
      </c>
      <c r="EM738" s="4">
        <v>52</v>
      </c>
      <c r="EN738" s="4">
        <v>19</v>
      </c>
      <c r="EO738" s="4">
        <v>13</v>
      </c>
      <c r="EP738" s="4">
        <v>2</v>
      </c>
      <c r="EV738" s="4">
        <v>1</v>
      </c>
      <c r="EZ738" s="4">
        <v>2</v>
      </c>
      <c r="FR738" s="4">
        <v>70</v>
      </c>
      <c r="FT738" s="4">
        <v>41</v>
      </c>
      <c r="FU738" s="4">
        <v>34</v>
      </c>
      <c r="FV738" s="4">
        <v>13</v>
      </c>
      <c r="FW738" s="4">
        <v>31</v>
      </c>
      <c r="FX738" s="4">
        <v>109</v>
      </c>
      <c r="FY738" s="4">
        <v>3</v>
      </c>
      <c r="FZ738" s="4">
        <v>2</v>
      </c>
      <c r="GA738" s="4">
        <v>33</v>
      </c>
      <c r="GB738" s="4">
        <v>32</v>
      </c>
      <c r="GK738" s="4">
        <v>6</v>
      </c>
      <c r="GO738" s="4">
        <v>6</v>
      </c>
      <c r="GR738" s="4">
        <v>4</v>
      </c>
      <c r="HA738" s="4">
        <v>49</v>
      </c>
      <c r="HC738" s="4">
        <v>25</v>
      </c>
      <c r="HD738" s="4">
        <v>11</v>
      </c>
      <c r="HG738" s="4">
        <v>17</v>
      </c>
      <c r="HH738" s="4">
        <v>2</v>
      </c>
      <c r="HJ738" s="4">
        <v>1</v>
      </c>
      <c r="HP738" s="4">
        <v>1</v>
      </c>
      <c r="IC738" s="4">
        <v>56</v>
      </c>
      <c r="ID738" s="4">
        <v>18</v>
      </c>
      <c r="IF738" s="4">
        <v>14</v>
      </c>
      <c r="IG738" s="4">
        <v>25</v>
      </c>
      <c r="IY738" s="129">
        <v>3</v>
      </c>
      <c r="IZ738" s="4">
        <v>33</v>
      </c>
      <c r="JB738" s="4">
        <v>63</v>
      </c>
      <c r="JC738" s="4">
        <v>37</v>
      </c>
      <c r="JE738" s="4">
        <v>4</v>
      </c>
      <c r="JF738" s="4">
        <v>18</v>
      </c>
      <c r="JG738" s="4">
        <v>24</v>
      </c>
      <c r="JM738" s="4">
        <v>1</v>
      </c>
    </row>
    <row r="739" spans="1:275" hidden="1">
      <c r="A739" s="4">
        <v>37</v>
      </c>
      <c r="B739" s="4" t="s">
        <v>2313</v>
      </c>
      <c r="C739" t="s">
        <v>2314</v>
      </c>
      <c r="D739" s="4">
        <v>2</v>
      </c>
      <c r="E739" s="138"/>
      <c r="F739" s="2">
        <f t="shared" si="27"/>
        <v>1134</v>
      </c>
      <c r="G739" s="137">
        <f t="shared" si="28"/>
        <v>1134</v>
      </c>
      <c r="H739" s="3">
        <v>1</v>
      </c>
      <c r="I739" s="4">
        <v>1</v>
      </c>
      <c r="M739" s="4">
        <v>43</v>
      </c>
      <c r="N739" s="4">
        <v>1</v>
      </c>
      <c r="O739" s="4">
        <v>8</v>
      </c>
      <c r="T739" s="4">
        <v>1</v>
      </c>
      <c r="U739" s="4">
        <v>8</v>
      </c>
      <c r="V739" s="4">
        <v>2</v>
      </c>
      <c r="AL739" s="4">
        <v>3</v>
      </c>
      <c r="BB739" s="4">
        <v>29</v>
      </c>
      <c r="BG739" s="4">
        <v>11</v>
      </c>
      <c r="BI739" s="4">
        <v>294</v>
      </c>
      <c r="BL739" s="4">
        <v>6</v>
      </c>
      <c r="BM739" s="4">
        <v>18</v>
      </c>
      <c r="BN739" s="4">
        <v>10</v>
      </c>
      <c r="BO739" s="4">
        <v>9</v>
      </c>
      <c r="BR739" s="4">
        <v>2</v>
      </c>
      <c r="BS739" s="4">
        <v>12</v>
      </c>
      <c r="BT739" s="4">
        <v>1</v>
      </c>
      <c r="CT739" s="4">
        <v>33</v>
      </c>
      <c r="CW739" s="4">
        <v>1</v>
      </c>
      <c r="CX739" s="4">
        <v>15</v>
      </c>
      <c r="CY739" s="4">
        <v>8</v>
      </c>
      <c r="CZ739" s="4">
        <v>12</v>
      </c>
      <c r="DA739" s="4">
        <v>29</v>
      </c>
      <c r="DB739" s="4">
        <v>3</v>
      </c>
      <c r="DD739" s="4">
        <v>6</v>
      </c>
      <c r="DE739" s="4">
        <v>1</v>
      </c>
      <c r="DR739" s="4">
        <v>1</v>
      </c>
      <c r="DT739" s="4">
        <v>9</v>
      </c>
      <c r="DW739" s="4">
        <v>22</v>
      </c>
      <c r="DZ739" s="4">
        <v>1</v>
      </c>
      <c r="EH739" s="129">
        <v>1</v>
      </c>
      <c r="EJ739" s="4">
        <v>50</v>
      </c>
      <c r="EL739" s="4">
        <v>24</v>
      </c>
      <c r="EM739" s="4">
        <v>31</v>
      </c>
      <c r="EN739" s="4">
        <v>11</v>
      </c>
      <c r="EO739" s="4">
        <v>15</v>
      </c>
      <c r="FR739" s="4">
        <v>31</v>
      </c>
      <c r="FT739" s="4">
        <v>15</v>
      </c>
      <c r="FU739" s="4">
        <v>25</v>
      </c>
      <c r="FV739" s="4">
        <v>15</v>
      </c>
      <c r="FW739" s="4">
        <v>23</v>
      </c>
      <c r="FX739" s="4">
        <v>58</v>
      </c>
      <c r="FZ739" s="4">
        <v>1</v>
      </c>
      <c r="GA739" s="4">
        <v>14</v>
      </c>
      <c r="GB739" s="4">
        <v>19</v>
      </c>
      <c r="GK739" s="4">
        <v>1</v>
      </c>
      <c r="GO739" s="4">
        <v>16</v>
      </c>
      <c r="GR739" s="4">
        <v>4</v>
      </c>
      <c r="HA739" s="4">
        <v>14</v>
      </c>
      <c r="HC739" s="4">
        <v>10</v>
      </c>
      <c r="HD739" s="4">
        <v>16</v>
      </c>
      <c r="HF739" s="4">
        <v>4</v>
      </c>
      <c r="HG739" s="4">
        <v>9</v>
      </c>
      <c r="HH739" s="4">
        <v>1</v>
      </c>
      <c r="HJ739" s="4">
        <v>2</v>
      </c>
      <c r="IC739" s="4">
        <v>3</v>
      </c>
      <c r="ID739" s="4">
        <v>9</v>
      </c>
      <c r="IE739" s="4">
        <v>1</v>
      </c>
      <c r="IF739" s="4">
        <v>13</v>
      </c>
      <c r="IG739" s="4">
        <v>13</v>
      </c>
      <c r="IY739" s="129">
        <v>1</v>
      </c>
      <c r="IZ739" s="4">
        <v>37</v>
      </c>
      <c r="JB739" s="4">
        <v>8</v>
      </c>
      <c r="JC739" s="4">
        <v>14</v>
      </c>
      <c r="JE739" s="4">
        <v>1</v>
      </c>
      <c r="JF739" s="4">
        <v>12</v>
      </c>
      <c r="JG739" s="4">
        <v>8</v>
      </c>
      <c r="JM739" s="4">
        <v>3</v>
      </c>
    </row>
    <row r="740" spans="1:275" hidden="1">
      <c r="A740" s="4">
        <v>37</v>
      </c>
      <c r="B740" s="4" t="s">
        <v>2315</v>
      </c>
      <c r="C740" t="s">
        <v>2316</v>
      </c>
      <c r="D740" s="4">
        <v>2</v>
      </c>
      <c r="E740" s="138"/>
      <c r="F740" s="2">
        <f t="shared" si="27"/>
        <v>3658</v>
      </c>
      <c r="G740" s="137">
        <f t="shared" si="28"/>
        <v>3658</v>
      </c>
      <c r="M740" s="4">
        <v>171</v>
      </c>
      <c r="O740" s="4">
        <v>3</v>
      </c>
      <c r="T740" s="4">
        <v>1</v>
      </c>
      <c r="U740" s="4">
        <v>9</v>
      </c>
      <c r="AL740" s="4">
        <v>13</v>
      </c>
      <c r="AS740" s="4">
        <v>182</v>
      </c>
      <c r="BG740" s="4">
        <v>42</v>
      </c>
      <c r="BL740" s="4">
        <v>7</v>
      </c>
      <c r="BM740" s="4">
        <v>4</v>
      </c>
      <c r="BN740" s="4">
        <v>71</v>
      </c>
      <c r="BO740" s="4">
        <v>27</v>
      </c>
      <c r="BP740" s="4">
        <v>6</v>
      </c>
      <c r="BR740" s="4">
        <v>9</v>
      </c>
      <c r="BS740" s="4">
        <v>35</v>
      </c>
      <c r="BT740" s="4">
        <v>4</v>
      </c>
      <c r="BW740" s="4">
        <v>1</v>
      </c>
      <c r="CG740" s="4">
        <v>2</v>
      </c>
      <c r="CI740" s="4">
        <v>187</v>
      </c>
      <c r="CT740" s="4">
        <v>226</v>
      </c>
      <c r="CW740" s="4">
        <v>1</v>
      </c>
      <c r="CX740" s="4">
        <v>4</v>
      </c>
      <c r="CY740" s="4">
        <v>3</v>
      </c>
      <c r="CZ740" s="4">
        <v>403</v>
      </c>
      <c r="DA740" s="4">
        <v>43</v>
      </c>
      <c r="DC740" s="4">
        <v>1</v>
      </c>
      <c r="DD740" s="4">
        <v>94</v>
      </c>
      <c r="DE740" s="4">
        <v>4</v>
      </c>
      <c r="DF740" s="4">
        <v>1</v>
      </c>
      <c r="DR740" s="4">
        <v>9</v>
      </c>
      <c r="DZ740" s="4">
        <v>14</v>
      </c>
      <c r="EA740" s="4">
        <v>120</v>
      </c>
      <c r="EB740" s="4">
        <v>205</v>
      </c>
      <c r="ED740" s="4">
        <v>3</v>
      </c>
      <c r="EJ740" s="4">
        <v>126</v>
      </c>
      <c r="EK740" s="4">
        <v>7</v>
      </c>
      <c r="EL740" s="4">
        <v>76</v>
      </c>
      <c r="EM740" s="4">
        <v>5</v>
      </c>
      <c r="EN740" s="4">
        <v>5</v>
      </c>
      <c r="EO740" s="4">
        <v>18</v>
      </c>
      <c r="EP740" s="4">
        <v>1</v>
      </c>
      <c r="EV740" s="4">
        <v>2</v>
      </c>
      <c r="FH740" s="4">
        <v>113</v>
      </c>
      <c r="FI740" s="4">
        <v>35</v>
      </c>
      <c r="FL740" s="4">
        <v>3</v>
      </c>
      <c r="FO740" s="129">
        <v>1</v>
      </c>
      <c r="FR740" s="4">
        <v>208</v>
      </c>
      <c r="FT740" s="4">
        <v>12</v>
      </c>
      <c r="FU740" s="4">
        <v>24</v>
      </c>
      <c r="FV740" s="4">
        <v>45</v>
      </c>
      <c r="FW740" s="4">
        <v>10</v>
      </c>
      <c r="FX740" s="4">
        <v>176</v>
      </c>
      <c r="GA740" s="4">
        <v>40</v>
      </c>
      <c r="GB740" s="4">
        <v>34</v>
      </c>
      <c r="GD740" s="4">
        <v>29</v>
      </c>
      <c r="GK740" s="4">
        <v>21</v>
      </c>
      <c r="GO740" s="4">
        <v>2</v>
      </c>
      <c r="GR740" s="4">
        <v>19</v>
      </c>
      <c r="HA740" s="4">
        <v>122</v>
      </c>
      <c r="HC740" s="4">
        <v>133</v>
      </c>
      <c r="HD740" s="4">
        <v>61</v>
      </c>
      <c r="HF740" s="4">
        <v>7</v>
      </c>
      <c r="HG740" s="4">
        <v>1</v>
      </c>
      <c r="HH740" s="4">
        <v>7</v>
      </c>
      <c r="HJ740" s="4">
        <v>1</v>
      </c>
      <c r="HP740" s="4">
        <v>5</v>
      </c>
      <c r="IC740" s="4">
        <v>36</v>
      </c>
      <c r="ID740" s="4">
        <v>6</v>
      </c>
      <c r="IF740" s="4">
        <v>3</v>
      </c>
      <c r="IG740" s="4">
        <v>49</v>
      </c>
      <c r="IZ740" s="4">
        <v>94</v>
      </c>
      <c r="JB740" s="4">
        <v>23</v>
      </c>
      <c r="JC740" s="4">
        <v>22</v>
      </c>
      <c r="JD740" s="4">
        <v>24</v>
      </c>
      <c r="JE740" s="4">
        <v>20</v>
      </c>
      <c r="JF740" s="4">
        <v>33</v>
      </c>
      <c r="JG740" s="4">
        <v>44</v>
      </c>
      <c r="JM740" s="4">
        <v>17</v>
      </c>
      <c r="JO740" s="4">
        <v>33</v>
      </c>
    </row>
    <row r="741" spans="1:275" hidden="1">
      <c r="A741" s="4">
        <v>37</v>
      </c>
      <c r="B741" s="4" t="s">
        <v>2317</v>
      </c>
      <c r="C741" t="s">
        <v>2318</v>
      </c>
      <c r="D741" s="4">
        <v>2</v>
      </c>
      <c r="E741" s="138"/>
      <c r="F741" s="2">
        <f t="shared" si="27"/>
        <v>1163</v>
      </c>
      <c r="G741" s="137">
        <f t="shared" si="28"/>
        <v>1163</v>
      </c>
      <c r="M741" s="4">
        <v>50</v>
      </c>
      <c r="O741" s="4">
        <v>5</v>
      </c>
      <c r="U741" s="4">
        <v>15</v>
      </c>
      <c r="BG741" s="4">
        <v>18</v>
      </c>
      <c r="BL741" s="4">
        <v>36</v>
      </c>
      <c r="BM741" s="4">
        <v>34</v>
      </c>
      <c r="BN741" s="4">
        <v>14</v>
      </c>
      <c r="BO741" s="4">
        <v>4</v>
      </c>
      <c r="BR741" s="4">
        <v>1</v>
      </c>
      <c r="BS741" s="4">
        <v>18</v>
      </c>
      <c r="BT741" s="4">
        <v>6</v>
      </c>
      <c r="CT741" s="4">
        <v>15</v>
      </c>
      <c r="CX741" s="4">
        <v>7</v>
      </c>
      <c r="CY741" s="4">
        <v>88</v>
      </c>
      <c r="CZ741" s="4">
        <v>19</v>
      </c>
      <c r="DA741" s="4">
        <v>15</v>
      </c>
      <c r="DD741" s="4">
        <v>4</v>
      </c>
      <c r="DF741" s="4">
        <v>1</v>
      </c>
      <c r="DZ741" s="4">
        <v>1</v>
      </c>
      <c r="EJ741" s="4">
        <v>38</v>
      </c>
      <c r="EL741" s="4">
        <v>41</v>
      </c>
      <c r="EM741" s="4">
        <v>26</v>
      </c>
      <c r="EN741" s="4">
        <v>42</v>
      </c>
      <c r="EO741" s="4">
        <v>20</v>
      </c>
      <c r="EP741" s="4">
        <v>1</v>
      </c>
      <c r="FR741" s="4">
        <v>63</v>
      </c>
      <c r="FT741" s="4">
        <v>17</v>
      </c>
      <c r="FU741" s="4">
        <v>52</v>
      </c>
      <c r="FV741" s="4">
        <v>12</v>
      </c>
      <c r="FW741" s="4">
        <v>22</v>
      </c>
      <c r="FX741" s="4">
        <v>81</v>
      </c>
      <c r="FZ741" s="4">
        <v>6</v>
      </c>
      <c r="GA741" s="4">
        <v>31</v>
      </c>
      <c r="GB741" s="4">
        <v>24</v>
      </c>
      <c r="GO741" s="4">
        <v>2</v>
      </c>
      <c r="HA741" s="4">
        <v>30</v>
      </c>
      <c r="HC741" s="4">
        <v>21</v>
      </c>
      <c r="HD741" s="4">
        <v>21</v>
      </c>
      <c r="HG741" s="4">
        <v>8</v>
      </c>
      <c r="HH741" s="4">
        <v>3</v>
      </c>
      <c r="HJ741" s="4">
        <v>1</v>
      </c>
      <c r="IC741" s="4">
        <v>21</v>
      </c>
      <c r="ID741" s="4">
        <v>21</v>
      </c>
      <c r="IF741" s="4">
        <v>17</v>
      </c>
      <c r="IG741" s="4">
        <v>18</v>
      </c>
      <c r="IZ741" s="4">
        <v>25</v>
      </c>
      <c r="JB741" s="4">
        <v>9</v>
      </c>
      <c r="JC741" s="4">
        <v>62</v>
      </c>
      <c r="JE741" s="4">
        <v>4</v>
      </c>
      <c r="JF741" s="4">
        <v>53</v>
      </c>
      <c r="JG741" s="4">
        <v>20</v>
      </c>
    </row>
    <row r="742" spans="1:275" hidden="1">
      <c r="A742" s="4">
        <v>37</v>
      </c>
      <c r="B742" s="4" t="s">
        <v>2319</v>
      </c>
      <c r="C742" t="s">
        <v>2320</v>
      </c>
      <c r="D742" s="4">
        <v>2</v>
      </c>
      <c r="E742" s="138"/>
      <c r="F742" s="2">
        <f t="shared" si="27"/>
        <v>2292</v>
      </c>
      <c r="G742" s="137">
        <f t="shared" si="28"/>
        <v>2292</v>
      </c>
      <c r="I742" s="4">
        <v>1</v>
      </c>
      <c r="L742" s="4">
        <v>1</v>
      </c>
      <c r="M742" s="4">
        <v>160</v>
      </c>
      <c r="O742" s="4">
        <v>10</v>
      </c>
      <c r="T742" s="4">
        <v>1</v>
      </c>
      <c r="U742" s="4">
        <v>14</v>
      </c>
      <c r="V742" s="4">
        <v>1</v>
      </c>
      <c r="BB742" s="4">
        <v>34</v>
      </c>
      <c r="BG742" s="4">
        <v>75</v>
      </c>
      <c r="BI742" s="4">
        <v>25</v>
      </c>
      <c r="BL742" s="4">
        <v>12</v>
      </c>
      <c r="BM742" s="4">
        <v>32</v>
      </c>
      <c r="BN742" s="4">
        <v>52</v>
      </c>
      <c r="BO742" s="4">
        <v>61</v>
      </c>
      <c r="BP742" s="4">
        <v>9</v>
      </c>
      <c r="BR742" s="4">
        <v>3</v>
      </c>
      <c r="BS742" s="4">
        <v>10</v>
      </c>
      <c r="BT742" s="4">
        <v>3</v>
      </c>
      <c r="CO742" s="4">
        <v>1</v>
      </c>
      <c r="CT742" s="4">
        <v>74</v>
      </c>
      <c r="CX742" s="4">
        <v>13</v>
      </c>
      <c r="CY742" s="4">
        <v>20</v>
      </c>
      <c r="CZ742" s="4">
        <v>14</v>
      </c>
      <c r="DA742" s="4">
        <v>88</v>
      </c>
      <c r="DD742" s="4">
        <v>5</v>
      </c>
      <c r="DE742" s="4">
        <v>1</v>
      </c>
      <c r="DF742" s="4">
        <v>17</v>
      </c>
      <c r="DR742" s="4">
        <v>1</v>
      </c>
      <c r="DT742" s="4">
        <v>1</v>
      </c>
      <c r="DW742" s="4">
        <v>2</v>
      </c>
      <c r="EH742" s="129">
        <v>4</v>
      </c>
      <c r="EJ742" s="4">
        <v>79</v>
      </c>
      <c r="EL742" s="4">
        <v>64</v>
      </c>
      <c r="EM742" s="4">
        <v>62</v>
      </c>
      <c r="EN742" s="4">
        <v>22</v>
      </c>
      <c r="EO742" s="4">
        <v>150</v>
      </c>
      <c r="EP742" s="4">
        <v>1</v>
      </c>
      <c r="FR742" s="4">
        <v>60</v>
      </c>
      <c r="FT742" s="4">
        <v>52</v>
      </c>
      <c r="FU742" s="4">
        <v>45</v>
      </c>
      <c r="FV742" s="4">
        <v>19</v>
      </c>
      <c r="FW742" s="4">
        <v>42</v>
      </c>
      <c r="FX742" s="4">
        <v>114</v>
      </c>
      <c r="FY742" s="4">
        <v>1</v>
      </c>
      <c r="FZ742" s="4">
        <v>3</v>
      </c>
      <c r="GA742" s="4">
        <v>148</v>
      </c>
      <c r="GB742" s="4">
        <v>77</v>
      </c>
      <c r="GO742" s="4">
        <v>10</v>
      </c>
      <c r="HA742" s="4">
        <v>79</v>
      </c>
      <c r="HC742" s="4">
        <v>28</v>
      </c>
      <c r="HD742" s="4">
        <v>11</v>
      </c>
      <c r="HG742" s="4">
        <v>92</v>
      </c>
      <c r="HH742" s="4">
        <v>5</v>
      </c>
      <c r="HJ742" s="4">
        <v>1</v>
      </c>
      <c r="IC742" s="4">
        <v>31</v>
      </c>
      <c r="ID742" s="4">
        <v>35</v>
      </c>
      <c r="IF742" s="4">
        <v>32</v>
      </c>
      <c r="IG742" s="4">
        <v>61</v>
      </c>
      <c r="IT742" s="4">
        <v>2</v>
      </c>
      <c r="IY742" s="129">
        <v>2</v>
      </c>
      <c r="IZ742" s="4">
        <v>60</v>
      </c>
      <c r="JB742" s="4">
        <v>45</v>
      </c>
      <c r="JC742" s="4">
        <v>45</v>
      </c>
      <c r="JD742" s="4">
        <v>1</v>
      </c>
      <c r="JE742" s="4">
        <v>5</v>
      </c>
      <c r="JF742" s="4">
        <v>34</v>
      </c>
      <c r="JG742" s="4">
        <v>26</v>
      </c>
      <c r="JM742" s="4">
        <v>3</v>
      </c>
    </row>
    <row r="743" spans="1:275" hidden="1">
      <c r="A743" s="4">
        <v>37</v>
      </c>
      <c r="B743" s="4" t="s">
        <v>2321</v>
      </c>
      <c r="C743" t="s">
        <v>2322</v>
      </c>
      <c r="D743" s="4">
        <v>2</v>
      </c>
      <c r="E743" s="138"/>
      <c r="F743" s="2">
        <f t="shared" si="27"/>
        <v>2894</v>
      </c>
      <c r="G743" s="137">
        <f t="shared" si="28"/>
        <v>2894</v>
      </c>
      <c r="H743" s="3">
        <v>14</v>
      </c>
      <c r="M743" s="4">
        <v>136</v>
      </c>
      <c r="O743" s="4">
        <v>14</v>
      </c>
      <c r="T743" s="4">
        <v>1</v>
      </c>
      <c r="U743" s="4">
        <v>103</v>
      </c>
      <c r="V743" s="4">
        <v>5</v>
      </c>
      <c r="AL743" s="4">
        <v>1</v>
      </c>
      <c r="AS743" s="4">
        <v>3</v>
      </c>
      <c r="BB743" s="4">
        <v>8</v>
      </c>
      <c r="BG743" s="4">
        <v>91</v>
      </c>
      <c r="BI743" s="4">
        <v>47</v>
      </c>
      <c r="BL743" s="4">
        <v>113</v>
      </c>
      <c r="BM743" s="4">
        <v>4</v>
      </c>
      <c r="BN743" s="4">
        <v>30</v>
      </c>
      <c r="BO743" s="4">
        <v>20</v>
      </c>
      <c r="BR743" s="4">
        <v>7</v>
      </c>
      <c r="BS743" s="4">
        <v>100</v>
      </c>
      <c r="BT743" s="4">
        <v>1</v>
      </c>
      <c r="CG743" s="4">
        <v>298</v>
      </c>
      <c r="CO743" s="4">
        <v>2</v>
      </c>
      <c r="CT743" s="4">
        <v>292</v>
      </c>
      <c r="CW743" s="4">
        <v>2</v>
      </c>
      <c r="CX743" s="4">
        <v>17</v>
      </c>
      <c r="CY743" s="4">
        <v>63</v>
      </c>
      <c r="CZ743" s="4">
        <v>11</v>
      </c>
      <c r="DA743" s="4">
        <v>11</v>
      </c>
      <c r="DD743" s="4">
        <v>14</v>
      </c>
      <c r="DE743" s="4">
        <v>1</v>
      </c>
      <c r="DF743" s="4">
        <v>6</v>
      </c>
      <c r="DR743" s="4">
        <v>1</v>
      </c>
      <c r="DT743" s="4">
        <v>1</v>
      </c>
      <c r="DW743" s="4">
        <v>23</v>
      </c>
      <c r="DZ743" s="4">
        <v>1</v>
      </c>
      <c r="EJ743" s="4">
        <v>37</v>
      </c>
      <c r="EK743" s="4">
        <v>12</v>
      </c>
      <c r="EL743" s="4">
        <v>51</v>
      </c>
      <c r="EM743" s="4">
        <v>17</v>
      </c>
      <c r="EN743" s="4">
        <v>77</v>
      </c>
      <c r="EO743" s="4">
        <v>5</v>
      </c>
      <c r="EP743" s="4">
        <v>9</v>
      </c>
      <c r="EQ743" s="4">
        <v>2</v>
      </c>
      <c r="FL743" s="4">
        <v>6</v>
      </c>
      <c r="FO743" s="129">
        <v>3</v>
      </c>
      <c r="FR743" s="4">
        <v>64</v>
      </c>
      <c r="FT743" s="4">
        <v>29</v>
      </c>
      <c r="FU743" s="4">
        <v>61</v>
      </c>
      <c r="FV743" s="4">
        <v>8</v>
      </c>
      <c r="FW743" s="4">
        <v>21</v>
      </c>
      <c r="FX743" s="4">
        <v>65</v>
      </c>
      <c r="FY743" s="4">
        <v>3</v>
      </c>
      <c r="FZ743" s="4">
        <v>16</v>
      </c>
      <c r="GA743" s="4">
        <v>13</v>
      </c>
      <c r="GB743" s="4">
        <v>39</v>
      </c>
      <c r="GN743" s="4">
        <v>148</v>
      </c>
      <c r="GO743" s="4">
        <v>3</v>
      </c>
      <c r="HA743" s="4">
        <v>40</v>
      </c>
      <c r="HB743" s="4">
        <v>11</v>
      </c>
      <c r="HC743" s="4">
        <v>149</v>
      </c>
      <c r="HD743" s="4">
        <v>31</v>
      </c>
      <c r="HE743" s="4">
        <v>3</v>
      </c>
      <c r="HF743" s="4">
        <v>2</v>
      </c>
      <c r="HG743" s="4">
        <v>7</v>
      </c>
      <c r="IC743" s="4">
        <v>49</v>
      </c>
      <c r="ID743" s="4">
        <v>11</v>
      </c>
      <c r="IE743" s="4">
        <v>2</v>
      </c>
      <c r="IF743" s="4">
        <v>13</v>
      </c>
      <c r="IG743" s="4">
        <v>9</v>
      </c>
      <c r="IT743" s="4">
        <v>65</v>
      </c>
      <c r="IY743" s="129">
        <v>14</v>
      </c>
      <c r="IZ743" s="4">
        <v>32</v>
      </c>
      <c r="JB743" s="4">
        <v>89</v>
      </c>
      <c r="JC743" s="4">
        <v>39</v>
      </c>
      <c r="JD743" s="4">
        <v>1</v>
      </c>
      <c r="JE743" s="4">
        <v>1</v>
      </c>
      <c r="JF743" s="4">
        <v>145</v>
      </c>
      <c r="JG743" s="4">
        <v>49</v>
      </c>
      <c r="JM743" s="4">
        <v>2</v>
      </c>
    </row>
    <row r="744" spans="1:275" hidden="1">
      <c r="A744" s="4">
        <v>37</v>
      </c>
      <c r="B744" s="4" t="s">
        <v>2323</v>
      </c>
      <c r="C744" t="s">
        <v>2324</v>
      </c>
      <c r="D744" s="4">
        <v>2</v>
      </c>
      <c r="E744" s="138"/>
      <c r="F744" s="2">
        <f t="shared" si="27"/>
        <v>76</v>
      </c>
      <c r="G744" s="137">
        <f t="shared" si="28"/>
        <v>76</v>
      </c>
      <c r="H744" s="3">
        <v>1</v>
      </c>
      <c r="O744" s="4">
        <v>9</v>
      </c>
      <c r="T744" s="4">
        <v>1</v>
      </c>
      <c r="BB744" s="4">
        <v>2</v>
      </c>
      <c r="BI744" s="4">
        <v>2</v>
      </c>
      <c r="BN744" s="4">
        <v>1</v>
      </c>
      <c r="BT744" s="4">
        <v>2</v>
      </c>
      <c r="CY744" s="4">
        <v>1</v>
      </c>
      <c r="DT744" s="4">
        <v>3</v>
      </c>
      <c r="EJ744" s="4">
        <v>2</v>
      </c>
      <c r="EL744" s="4">
        <v>3</v>
      </c>
      <c r="EN744" s="4">
        <v>2</v>
      </c>
      <c r="FR744" s="4">
        <v>4</v>
      </c>
      <c r="FU744" s="4">
        <v>7</v>
      </c>
      <c r="FV744" s="4">
        <v>3</v>
      </c>
      <c r="FX744" s="4">
        <v>3</v>
      </c>
      <c r="GA744" s="4">
        <v>3</v>
      </c>
      <c r="GO744" s="4">
        <v>1</v>
      </c>
      <c r="HA744" s="4">
        <v>16</v>
      </c>
      <c r="HC744" s="4">
        <v>1</v>
      </c>
      <c r="IC744" s="4">
        <v>3</v>
      </c>
      <c r="IF744" s="4">
        <v>4</v>
      </c>
      <c r="IG744" s="4">
        <v>1</v>
      </c>
      <c r="JC744" s="4">
        <v>1</v>
      </c>
    </row>
    <row r="745" spans="1:275" hidden="1">
      <c r="A745" s="4">
        <v>37</v>
      </c>
      <c r="B745" s="4" t="s">
        <v>2325</v>
      </c>
      <c r="C745" t="s">
        <v>2326</v>
      </c>
      <c r="D745" s="4">
        <v>2</v>
      </c>
      <c r="E745" s="138">
        <v>33</v>
      </c>
      <c r="F745" s="2">
        <f t="shared" si="27"/>
        <v>26917</v>
      </c>
      <c r="G745" s="137">
        <f t="shared" si="28"/>
        <v>26884</v>
      </c>
      <c r="H745" s="3">
        <v>61</v>
      </c>
      <c r="M745" s="4">
        <v>1033</v>
      </c>
      <c r="O745" s="4">
        <v>235</v>
      </c>
      <c r="T745" s="4">
        <v>83</v>
      </c>
      <c r="U745" s="4">
        <v>988</v>
      </c>
      <c r="V745" s="4">
        <v>1</v>
      </c>
      <c r="AL745" s="4">
        <v>2</v>
      </c>
      <c r="BB745" s="4">
        <v>174</v>
      </c>
      <c r="BG745" s="4">
        <v>697</v>
      </c>
      <c r="BI745" s="4">
        <v>193</v>
      </c>
      <c r="BL745" s="4">
        <v>232</v>
      </c>
      <c r="BM745" s="4">
        <v>350</v>
      </c>
      <c r="BN745" s="4">
        <v>527</v>
      </c>
      <c r="BO745" s="4">
        <v>522</v>
      </c>
      <c r="BP745" s="4">
        <v>50</v>
      </c>
      <c r="BR745" s="4">
        <v>134</v>
      </c>
      <c r="BS745" s="4">
        <v>321</v>
      </c>
      <c r="BT745" s="4">
        <v>99</v>
      </c>
      <c r="CB745" s="4">
        <v>44</v>
      </c>
      <c r="CG745" s="4">
        <v>42</v>
      </c>
      <c r="CH745" s="4">
        <v>1</v>
      </c>
      <c r="CM745" s="4">
        <v>4</v>
      </c>
      <c r="CO745" s="4">
        <v>4</v>
      </c>
      <c r="CT745" s="4">
        <v>1385</v>
      </c>
      <c r="CX745" s="4">
        <v>682</v>
      </c>
      <c r="CY745" s="4">
        <v>431</v>
      </c>
      <c r="CZ745" s="4">
        <v>417</v>
      </c>
      <c r="DA745" s="4">
        <v>485</v>
      </c>
      <c r="DB745" s="4">
        <v>1</v>
      </c>
      <c r="DC745" s="4">
        <v>1</v>
      </c>
      <c r="DD745" s="4">
        <v>92</v>
      </c>
      <c r="DE745" s="4">
        <v>7</v>
      </c>
      <c r="DF745" s="4">
        <v>958</v>
      </c>
      <c r="DR745" s="4">
        <v>9</v>
      </c>
      <c r="DT745" s="4">
        <v>1142</v>
      </c>
      <c r="DW745" s="4">
        <v>24</v>
      </c>
      <c r="DY745" s="4">
        <v>445</v>
      </c>
      <c r="DZ745" s="4">
        <v>64</v>
      </c>
      <c r="EJ745" s="4">
        <v>1122</v>
      </c>
      <c r="EK745" s="4">
        <v>43</v>
      </c>
      <c r="EL745" s="4">
        <v>1523</v>
      </c>
      <c r="EM745" s="4">
        <v>307</v>
      </c>
      <c r="EN745" s="4">
        <v>345</v>
      </c>
      <c r="EO745" s="4">
        <v>660</v>
      </c>
      <c r="EP745" s="4">
        <v>120</v>
      </c>
      <c r="FE745" s="4">
        <v>52</v>
      </c>
      <c r="FL745" s="4">
        <v>3</v>
      </c>
      <c r="FO745" s="129">
        <v>2</v>
      </c>
      <c r="FR745" s="4">
        <v>429</v>
      </c>
      <c r="FT745" s="4">
        <v>480</v>
      </c>
      <c r="FU745" s="4">
        <v>407</v>
      </c>
      <c r="FV745" s="4">
        <v>655</v>
      </c>
      <c r="FW745" s="4">
        <v>1092</v>
      </c>
      <c r="FX745" s="4">
        <v>1426</v>
      </c>
      <c r="FY745" s="4">
        <v>4</v>
      </c>
      <c r="FZ745" s="4">
        <v>17</v>
      </c>
      <c r="GA745" s="4">
        <v>595</v>
      </c>
      <c r="GB745" s="4">
        <v>646</v>
      </c>
      <c r="GO745" s="4">
        <v>857</v>
      </c>
      <c r="GR745" s="4">
        <v>6</v>
      </c>
      <c r="HA745" s="4">
        <v>395</v>
      </c>
      <c r="HC745" s="4">
        <v>294</v>
      </c>
      <c r="HD745" s="4">
        <v>121</v>
      </c>
      <c r="HE745" s="4">
        <v>1</v>
      </c>
      <c r="HF745" s="4">
        <v>1</v>
      </c>
      <c r="HG745" s="4">
        <v>302</v>
      </c>
      <c r="HH745" s="4">
        <v>33</v>
      </c>
      <c r="HJ745" s="4">
        <v>10</v>
      </c>
      <c r="IC745" s="4">
        <v>277</v>
      </c>
      <c r="ID745" s="4">
        <v>135</v>
      </c>
      <c r="IE745" s="4">
        <v>1</v>
      </c>
      <c r="IF745" s="4">
        <v>297</v>
      </c>
      <c r="IG745" s="4">
        <v>251</v>
      </c>
      <c r="IT745" s="4">
        <v>17</v>
      </c>
      <c r="IY745" s="129">
        <v>17</v>
      </c>
      <c r="IZ745" s="4">
        <v>656</v>
      </c>
      <c r="JB745" s="4">
        <v>351</v>
      </c>
      <c r="JC745" s="4">
        <v>350</v>
      </c>
      <c r="JD745" s="4">
        <v>13</v>
      </c>
      <c r="JE745" s="4">
        <v>26</v>
      </c>
      <c r="JF745" s="4">
        <v>177</v>
      </c>
      <c r="JG745" s="4">
        <v>420</v>
      </c>
      <c r="JM745" s="4">
        <v>8</v>
      </c>
    </row>
    <row r="746" spans="1:275" hidden="1">
      <c r="A746" s="4">
        <v>37</v>
      </c>
      <c r="B746" s="4" t="s">
        <v>2327</v>
      </c>
      <c r="C746" t="s">
        <v>2328</v>
      </c>
      <c r="D746" s="4">
        <v>2</v>
      </c>
      <c r="E746" s="138"/>
      <c r="F746" s="2">
        <f t="shared" si="27"/>
        <v>862</v>
      </c>
      <c r="G746" s="137">
        <f t="shared" si="28"/>
        <v>862</v>
      </c>
      <c r="M746" s="4">
        <v>16</v>
      </c>
      <c r="O746" s="4">
        <v>3</v>
      </c>
      <c r="U746" s="4">
        <v>7</v>
      </c>
      <c r="BG746" s="4">
        <v>8</v>
      </c>
      <c r="BL746" s="4">
        <v>2</v>
      </c>
      <c r="BM746" s="4">
        <v>5</v>
      </c>
      <c r="BN746" s="4">
        <v>15</v>
      </c>
      <c r="BO746" s="4">
        <v>5</v>
      </c>
      <c r="BP746" s="4">
        <v>83</v>
      </c>
      <c r="BR746" s="4">
        <v>9</v>
      </c>
      <c r="BS746" s="4">
        <v>33</v>
      </c>
      <c r="BT746" s="4">
        <v>4</v>
      </c>
      <c r="CT746" s="4">
        <v>11</v>
      </c>
      <c r="CX746" s="4">
        <v>3</v>
      </c>
      <c r="CY746" s="4">
        <v>3</v>
      </c>
      <c r="CZ746" s="4">
        <v>22</v>
      </c>
      <c r="DA746" s="4">
        <v>185</v>
      </c>
      <c r="DB746" s="4">
        <v>2</v>
      </c>
      <c r="DF746" s="4">
        <v>6</v>
      </c>
      <c r="DR746" s="4">
        <v>2</v>
      </c>
      <c r="DZ746" s="4">
        <v>2</v>
      </c>
      <c r="ED746" s="4">
        <v>2</v>
      </c>
      <c r="EJ746" s="4">
        <v>16</v>
      </c>
      <c r="EK746" s="4">
        <v>1</v>
      </c>
      <c r="EL746" s="4">
        <v>17</v>
      </c>
      <c r="EM746" s="4">
        <v>3</v>
      </c>
      <c r="EN746" s="4">
        <v>3</v>
      </c>
      <c r="EO746" s="4">
        <v>12</v>
      </c>
      <c r="FR746" s="4">
        <v>5</v>
      </c>
      <c r="FT746" s="4">
        <v>2</v>
      </c>
      <c r="FU746" s="4">
        <v>43</v>
      </c>
      <c r="FV746" s="4">
        <v>81</v>
      </c>
      <c r="FW746" s="4">
        <v>73</v>
      </c>
      <c r="FX746" s="4">
        <v>15</v>
      </c>
      <c r="GB746" s="4">
        <v>26</v>
      </c>
      <c r="HA746" s="4">
        <v>10</v>
      </c>
      <c r="HC746" s="4">
        <v>22</v>
      </c>
      <c r="HD746" s="4">
        <v>5</v>
      </c>
      <c r="HG746" s="4">
        <v>1</v>
      </c>
      <c r="HP746" s="4">
        <v>1</v>
      </c>
      <c r="IC746" s="4">
        <v>5</v>
      </c>
      <c r="ID746" s="4">
        <v>5</v>
      </c>
      <c r="IE746" s="4">
        <v>16</v>
      </c>
      <c r="IF746" s="4">
        <v>23</v>
      </c>
      <c r="IG746" s="4">
        <v>1</v>
      </c>
      <c r="IZ746" s="4">
        <v>5</v>
      </c>
      <c r="JB746" s="4">
        <v>5</v>
      </c>
      <c r="JC746" s="4">
        <v>19</v>
      </c>
      <c r="JE746" s="4">
        <v>4</v>
      </c>
      <c r="JG746" s="4">
        <v>14</v>
      </c>
      <c r="JM746" s="4">
        <v>1</v>
      </c>
    </row>
    <row r="747" spans="1:275" hidden="1">
      <c r="A747" s="4">
        <v>37</v>
      </c>
      <c r="B747" s="4" t="s">
        <v>2329</v>
      </c>
      <c r="C747" t="s">
        <v>2330</v>
      </c>
      <c r="D747" s="4">
        <v>2</v>
      </c>
      <c r="E747" s="138"/>
      <c r="F747" s="2">
        <f t="shared" si="27"/>
        <v>227</v>
      </c>
      <c r="G747" s="137">
        <f t="shared" si="28"/>
        <v>227</v>
      </c>
      <c r="N747" s="4">
        <v>1</v>
      </c>
      <c r="AL747" s="4">
        <v>2</v>
      </c>
      <c r="BB747" s="4">
        <v>28</v>
      </c>
      <c r="BI747" s="4">
        <v>91</v>
      </c>
      <c r="BO747" s="4">
        <v>6</v>
      </c>
      <c r="BS747" s="4">
        <v>2</v>
      </c>
      <c r="CG747" s="4">
        <v>5</v>
      </c>
      <c r="CH747" s="4">
        <v>2</v>
      </c>
      <c r="DR747" s="4">
        <v>14</v>
      </c>
      <c r="DT747" s="4">
        <v>17</v>
      </c>
      <c r="DZ747" s="4">
        <v>4</v>
      </c>
      <c r="ED747" s="4">
        <v>1</v>
      </c>
      <c r="EN747" s="4">
        <v>1</v>
      </c>
      <c r="EZ747" s="4">
        <v>1</v>
      </c>
      <c r="FO747" s="129">
        <v>1</v>
      </c>
      <c r="GB747" s="4">
        <v>2</v>
      </c>
      <c r="GK747" s="4">
        <v>9</v>
      </c>
      <c r="GO747" s="4">
        <v>22</v>
      </c>
      <c r="GR747" s="4">
        <v>3</v>
      </c>
      <c r="HF747" s="4">
        <v>1</v>
      </c>
      <c r="IT747" s="4">
        <v>6</v>
      </c>
      <c r="IV747" s="4">
        <v>2</v>
      </c>
      <c r="IY747" s="129">
        <v>6</v>
      </c>
    </row>
    <row r="748" spans="1:275" hidden="1">
      <c r="A748" s="4">
        <v>37</v>
      </c>
      <c r="B748" s="4" t="s">
        <v>2331</v>
      </c>
      <c r="C748" t="s">
        <v>2332</v>
      </c>
      <c r="D748" s="4">
        <v>2</v>
      </c>
      <c r="E748" s="138"/>
      <c r="F748" s="2">
        <f t="shared" si="27"/>
        <v>1836</v>
      </c>
      <c r="G748" s="137">
        <f t="shared" si="28"/>
        <v>1836</v>
      </c>
      <c r="H748" s="3">
        <v>2</v>
      </c>
      <c r="M748" s="4">
        <v>192</v>
      </c>
      <c r="O748" s="4">
        <v>59</v>
      </c>
      <c r="BM748" s="4">
        <v>31</v>
      </c>
      <c r="CT748" s="4">
        <v>119</v>
      </c>
      <c r="CX748" s="4">
        <v>111</v>
      </c>
      <c r="EJ748" s="4">
        <v>194</v>
      </c>
      <c r="EL748" s="4">
        <v>56</v>
      </c>
      <c r="EM748" s="4">
        <v>9</v>
      </c>
      <c r="EN748" s="4">
        <v>1</v>
      </c>
      <c r="FR748" s="4">
        <v>122</v>
      </c>
      <c r="FW748" s="4">
        <v>2</v>
      </c>
      <c r="GA748" s="4">
        <v>1</v>
      </c>
      <c r="GB748" s="4">
        <v>35</v>
      </c>
      <c r="HA748" s="4">
        <v>125</v>
      </c>
      <c r="IC748" s="4">
        <v>197</v>
      </c>
      <c r="ID748" s="4">
        <v>116</v>
      </c>
      <c r="IF748" s="4">
        <v>18</v>
      </c>
      <c r="IZ748" s="4">
        <v>243</v>
      </c>
      <c r="JB748" s="4">
        <v>80</v>
      </c>
      <c r="JC748" s="4">
        <v>63</v>
      </c>
      <c r="JE748" s="4">
        <v>2</v>
      </c>
      <c r="JF748" s="4">
        <v>14</v>
      </c>
      <c r="JG748" s="4">
        <v>44</v>
      </c>
    </row>
    <row r="749" spans="1:275" hidden="1">
      <c r="A749" s="4">
        <v>37</v>
      </c>
      <c r="B749" s="4" t="s">
        <v>2333</v>
      </c>
      <c r="C749" t="s">
        <v>2334</v>
      </c>
      <c r="D749" s="4">
        <v>2</v>
      </c>
      <c r="E749" s="138"/>
      <c r="F749" s="2">
        <f t="shared" si="27"/>
        <v>334</v>
      </c>
      <c r="G749" s="137">
        <f t="shared" si="28"/>
        <v>334</v>
      </c>
      <c r="L749" s="4">
        <v>16</v>
      </c>
      <c r="O749" s="4">
        <v>1</v>
      </c>
      <c r="U749" s="4">
        <v>4</v>
      </c>
      <c r="V749" s="4">
        <v>4</v>
      </c>
      <c r="AY749" s="4">
        <v>78</v>
      </c>
      <c r="BG749" s="4">
        <v>3</v>
      </c>
      <c r="BL749" s="4">
        <v>3</v>
      </c>
      <c r="BR749" s="4">
        <v>4</v>
      </c>
      <c r="BS749" s="4">
        <v>5</v>
      </c>
      <c r="BT749" s="4">
        <v>2</v>
      </c>
      <c r="CT749" s="4">
        <v>1</v>
      </c>
      <c r="CW749" s="4">
        <v>1</v>
      </c>
      <c r="CY749" s="4">
        <v>1</v>
      </c>
      <c r="CZ749" s="4">
        <v>9</v>
      </c>
      <c r="DA749" s="4">
        <v>1</v>
      </c>
      <c r="DC749" s="4">
        <v>4</v>
      </c>
      <c r="DD749" s="4">
        <v>59</v>
      </c>
      <c r="DE749" s="4">
        <v>1</v>
      </c>
      <c r="EJ749" s="4">
        <v>2</v>
      </c>
      <c r="EK749" s="4">
        <v>1</v>
      </c>
      <c r="EL749" s="4">
        <v>16</v>
      </c>
      <c r="EM749" s="4">
        <v>9</v>
      </c>
      <c r="FR749" s="4">
        <v>1</v>
      </c>
      <c r="FU749" s="4">
        <v>1</v>
      </c>
      <c r="FV749" s="4">
        <v>1</v>
      </c>
      <c r="FW749" s="4">
        <v>1</v>
      </c>
      <c r="FX749" s="4">
        <v>5</v>
      </c>
      <c r="FY749" s="4">
        <v>1</v>
      </c>
      <c r="FZ749" s="4">
        <v>3</v>
      </c>
      <c r="GA749" s="4">
        <v>3</v>
      </c>
      <c r="GB749" s="4">
        <v>1</v>
      </c>
      <c r="GO749" s="4">
        <v>4</v>
      </c>
      <c r="HA749" s="4">
        <v>2</v>
      </c>
      <c r="HC749" s="4">
        <v>17</v>
      </c>
      <c r="HD749" s="4">
        <v>1</v>
      </c>
      <c r="HE749" s="4">
        <v>1</v>
      </c>
      <c r="HF749" s="4">
        <v>1</v>
      </c>
      <c r="IB749" s="4">
        <v>29</v>
      </c>
      <c r="IC749" s="4">
        <v>2</v>
      </c>
      <c r="ID749" s="4">
        <v>4</v>
      </c>
      <c r="IE749" s="4">
        <v>1</v>
      </c>
      <c r="JB749" s="4">
        <v>1</v>
      </c>
      <c r="JC749" s="4">
        <v>26</v>
      </c>
      <c r="JG749" s="4">
        <v>3</v>
      </c>
    </row>
    <row r="750" spans="1:275" hidden="1">
      <c r="A750" s="4">
        <v>37</v>
      </c>
      <c r="B750" s="4" t="s">
        <v>2335</v>
      </c>
      <c r="C750" t="s">
        <v>2336</v>
      </c>
      <c r="D750" s="4">
        <v>2</v>
      </c>
      <c r="E750" s="138"/>
      <c r="F750" s="2">
        <f t="shared" si="27"/>
        <v>2565</v>
      </c>
      <c r="G750" s="137">
        <f t="shared" si="28"/>
        <v>2565</v>
      </c>
      <c r="M750" s="4">
        <v>120</v>
      </c>
      <c r="O750" s="4">
        <v>43</v>
      </c>
      <c r="T750" s="4">
        <v>4</v>
      </c>
      <c r="U750" s="4">
        <v>10</v>
      </c>
      <c r="BG750" s="4">
        <v>98</v>
      </c>
      <c r="BL750" s="4">
        <v>47</v>
      </c>
      <c r="BM750" s="4">
        <v>24</v>
      </c>
      <c r="BN750" s="4">
        <v>11</v>
      </c>
      <c r="BO750" s="4">
        <v>112</v>
      </c>
      <c r="BP750" s="4">
        <v>2</v>
      </c>
      <c r="BS750" s="4">
        <v>118</v>
      </c>
      <c r="CG750" s="4">
        <v>3</v>
      </c>
      <c r="CT750" s="4">
        <v>216</v>
      </c>
      <c r="CU750" s="4">
        <v>1</v>
      </c>
      <c r="CX750" s="4">
        <v>59</v>
      </c>
      <c r="CY750" s="4">
        <v>53</v>
      </c>
      <c r="CZ750" s="4">
        <v>3</v>
      </c>
      <c r="DA750" s="4">
        <v>1</v>
      </c>
      <c r="DD750" s="4">
        <v>1</v>
      </c>
      <c r="DW750" s="4">
        <v>2</v>
      </c>
      <c r="EJ750" s="4">
        <v>84</v>
      </c>
      <c r="EL750" s="4">
        <v>125</v>
      </c>
      <c r="EM750" s="4">
        <v>40</v>
      </c>
      <c r="EN750" s="4">
        <v>34</v>
      </c>
      <c r="EP750" s="4">
        <v>4</v>
      </c>
      <c r="FR750" s="4">
        <v>146</v>
      </c>
      <c r="FT750" s="4">
        <v>20</v>
      </c>
      <c r="FU750" s="4">
        <v>114</v>
      </c>
      <c r="FV750" s="4">
        <v>97</v>
      </c>
      <c r="FW750" s="4">
        <v>11</v>
      </c>
      <c r="FX750" s="4">
        <v>44</v>
      </c>
      <c r="FZ750" s="4">
        <v>18</v>
      </c>
      <c r="GB750" s="4">
        <v>25</v>
      </c>
      <c r="GO750" s="4">
        <v>2</v>
      </c>
      <c r="HA750" s="4">
        <v>162</v>
      </c>
      <c r="HC750" s="4">
        <v>73</v>
      </c>
      <c r="HD750" s="4">
        <v>84</v>
      </c>
      <c r="HE750" s="4">
        <v>1</v>
      </c>
      <c r="HH750" s="4">
        <v>1</v>
      </c>
      <c r="HJ750" s="4">
        <v>1</v>
      </c>
      <c r="IC750" s="4">
        <v>75</v>
      </c>
      <c r="ID750" s="4">
        <v>44</v>
      </c>
      <c r="IE750" s="4">
        <v>4</v>
      </c>
      <c r="IF750" s="4">
        <v>14</v>
      </c>
      <c r="IG750" s="4">
        <v>25</v>
      </c>
      <c r="IZ750" s="4">
        <v>113</v>
      </c>
      <c r="JB750" s="4">
        <v>93</v>
      </c>
      <c r="JC750" s="4">
        <v>121</v>
      </c>
      <c r="JF750" s="4">
        <v>27</v>
      </c>
      <c r="JG750" s="4">
        <v>35</v>
      </c>
    </row>
    <row r="751" spans="1:275" hidden="1">
      <c r="A751" s="4">
        <v>37</v>
      </c>
      <c r="B751" s="4" t="s">
        <v>2337</v>
      </c>
      <c r="C751" t="s">
        <v>2338</v>
      </c>
      <c r="D751" s="4">
        <v>2</v>
      </c>
      <c r="E751" s="138"/>
      <c r="F751" s="2">
        <f t="shared" si="27"/>
        <v>11226</v>
      </c>
      <c r="G751" s="137">
        <f t="shared" si="28"/>
        <v>11226</v>
      </c>
      <c r="H751" s="3">
        <v>20</v>
      </c>
      <c r="L751" s="4">
        <v>1</v>
      </c>
      <c r="M751" s="4">
        <v>703</v>
      </c>
      <c r="N751" s="4">
        <v>1</v>
      </c>
      <c r="O751" s="4">
        <v>119</v>
      </c>
      <c r="T751" s="4">
        <v>18</v>
      </c>
      <c r="U751" s="4">
        <v>26</v>
      </c>
      <c r="V751" s="4">
        <v>6</v>
      </c>
      <c r="AL751" s="4">
        <v>14</v>
      </c>
      <c r="BB751" s="4">
        <v>238</v>
      </c>
      <c r="BG751" s="4">
        <v>265</v>
      </c>
      <c r="BI751" s="4">
        <v>7</v>
      </c>
      <c r="BJ751" s="4">
        <v>1</v>
      </c>
      <c r="BL751" s="4">
        <v>343</v>
      </c>
      <c r="BM751" s="4">
        <v>167</v>
      </c>
      <c r="BN751" s="4">
        <v>298</v>
      </c>
      <c r="BO751" s="4">
        <v>429</v>
      </c>
      <c r="BP751" s="4">
        <v>12</v>
      </c>
      <c r="BR751" s="4">
        <v>52</v>
      </c>
      <c r="BS751" s="4">
        <v>247</v>
      </c>
      <c r="BT751" s="4">
        <v>121</v>
      </c>
      <c r="BW751" s="4">
        <v>5</v>
      </c>
      <c r="CG751" s="4">
        <v>13</v>
      </c>
      <c r="CH751" s="4">
        <v>11</v>
      </c>
      <c r="CO751" s="4">
        <v>9</v>
      </c>
      <c r="CT751" s="4">
        <v>325</v>
      </c>
      <c r="CV751" s="4">
        <v>3</v>
      </c>
      <c r="CW751" s="4">
        <v>1</v>
      </c>
      <c r="CX751" s="4">
        <v>41</v>
      </c>
      <c r="CY751" s="4">
        <v>202</v>
      </c>
      <c r="CZ751" s="4">
        <v>250</v>
      </c>
      <c r="DA751" s="4">
        <v>376</v>
      </c>
      <c r="DB751" s="4">
        <v>5</v>
      </c>
      <c r="DC751" s="4">
        <v>2</v>
      </c>
      <c r="DD751" s="4">
        <v>31</v>
      </c>
      <c r="DE751" s="4">
        <v>23</v>
      </c>
      <c r="DF751" s="4">
        <v>29</v>
      </c>
      <c r="DR751" s="4">
        <v>10</v>
      </c>
      <c r="DT751" s="4">
        <v>29</v>
      </c>
      <c r="DW751" s="4">
        <v>7</v>
      </c>
      <c r="DZ751" s="4">
        <v>18</v>
      </c>
      <c r="ED751" s="4">
        <v>8</v>
      </c>
      <c r="EJ751" s="4">
        <v>216</v>
      </c>
      <c r="EK751" s="4">
        <v>8</v>
      </c>
      <c r="EL751" s="4">
        <v>175</v>
      </c>
      <c r="EM751" s="4">
        <v>253</v>
      </c>
      <c r="EN751" s="4">
        <v>375</v>
      </c>
      <c r="EO751" s="4">
        <v>240</v>
      </c>
      <c r="EP751" s="4">
        <v>44</v>
      </c>
      <c r="EV751" s="4">
        <v>3</v>
      </c>
      <c r="EZ751" s="4">
        <v>53</v>
      </c>
      <c r="FL751" s="4">
        <v>4</v>
      </c>
      <c r="FO751" s="129">
        <v>14</v>
      </c>
      <c r="FR751" s="4">
        <v>337</v>
      </c>
      <c r="FT751" s="4">
        <v>263</v>
      </c>
      <c r="FU751" s="4">
        <v>336</v>
      </c>
      <c r="FV751" s="4">
        <v>158</v>
      </c>
      <c r="FW751" s="4">
        <v>108</v>
      </c>
      <c r="FX751" s="4">
        <v>263</v>
      </c>
      <c r="FY751" s="4">
        <v>12</v>
      </c>
      <c r="FZ751" s="4">
        <v>81</v>
      </c>
      <c r="GA751" s="4">
        <v>123</v>
      </c>
      <c r="GB751" s="4">
        <v>133</v>
      </c>
      <c r="GD751" s="4">
        <v>9</v>
      </c>
      <c r="GK751" s="4">
        <v>4</v>
      </c>
      <c r="GN751" s="4">
        <v>3</v>
      </c>
      <c r="GO751" s="4">
        <v>32</v>
      </c>
      <c r="GR751" s="4">
        <v>12</v>
      </c>
      <c r="HA751" s="4">
        <v>319</v>
      </c>
      <c r="HB751" s="4">
        <v>1</v>
      </c>
      <c r="HC751" s="4">
        <v>311</v>
      </c>
      <c r="HD751" s="4">
        <v>340</v>
      </c>
      <c r="HE751" s="4">
        <v>2</v>
      </c>
      <c r="HF751" s="4">
        <v>6</v>
      </c>
      <c r="HG751" s="4">
        <v>181</v>
      </c>
      <c r="HH751" s="4">
        <v>14</v>
      </c>
      <c r="HJ751" s="4">
        <v>24</v>
      </c>
      <c r="HP751" s="4">
        <v>3</v>
      </c>
      <c r="IC751" s="4">
        <v>275</v>
      </c>
      <c r="ID751" s="4">
        <v>147</v>
      </c>
      <c r="IE751" s="4">
        <v>82</v>
      </c>
      <c r="IF751" s="4">
        <v>362</v>
      </c>
      <c r="IG751" s="4">
        <v>385</v>
      </c>
      <c r="IT751" s="4">
        <v>80</v>
      </c>
      <c r="IV751" s="4">
        <v>13</v>
      </c>
      <c r="IY751" s="129">
        <v>12</v>
      </c>
      <c r="IZ751" s="4">
        <v>242</v>
      </c>
      <c r="JB751" s="4">
        <v>200</v>
      </c>
      <c r="JC751" s="4">
        <v>186</v>
      </c>
      <c r="JD751" s="4">
        <v>4</v>
      </c>
      <c r="JE751" s="4">
        <v>61</v>
      </c>
      <c r="JF751" s="4">
        <v>116</v>
      </c>
      <c r="JG751" s="4">
        <v>80</v>
      </c>
      <c r="JM751" s="4">
        <v>35</v>
      </c>
    </row>
    <row r="752" spans="1:275" hidden="1">
      <c r="A752" s="4">
        <v>38</v>
      </c>
      <c r="B752" s="4" t="s">
        <v>2339</v>
      </c>
      <c r="C752" t="s">
        <v>2340</v>
      </c>
      <c r="D752" s="4">
        <v>4</v>
      </c>
      <c r="E752" s="138"/>
      <c r="F752" s="2">
        <f t="shared" si="27"/>
        <v>11</v>
      </c>
      <c r="G752" s="137">
        <f t="shared" si="28"/>
        <v>11</v>
      </c>
      <c r="M752" s="4">
        <v>2</v>
      </c>
      <c r="CI752" s="4">
        <v>1</v>
      </c>
      <c r="CT752" s="4">
        <v>3</v>
      </c>
      <c r="EA752" s="4">
        <v>1</v>
      </c>
      <c r="FI752" s="4">
        <v>1</v>
      </c>
      <c r="FR752" s="4">
        <v>1</v>
      </c>
      <c r="IZ752" s="4">
        <v>2</v>
      </c>
    </row>
    <row r="753" spans="1:276" hidden="1">
      <c r="A753" s="4">
        <v>38</v>
      </c>
      <c r="B753" s="4" t="s">
        <v>2341</v>
      </c>
      <c r="C753" t="s">
        <v>2342</v>
      </c>
      <c r="D753" s="4">
        <v>4</v>
      </c>
      <c r="E753" s="138"/>
      <c r="F753" s="2">
        <f t="shared" si="27"/>
        <v>12</v>
      </c>
      <c r="G753" s="137">
        <f t="shared" si="28"/>
        <v>12</v>
      </c>
      <c r="AS753" s="4">
        <v>2</v>
      </c>
      <c r="CT753" s="4">
        <v>1</v>
      </c>
      <c r="EB753" s="4">
        <v>1</v>
      </c>
      <c r="FH753" s="4">
        <v>1</v>
      </c>
      <c r="FI753" s="4">
        <v>3</v>
      </c>
      <c r="FR753" s="4">
        <v>1</v>
      </c>
      <c r="JO753" s="4">
        <v>3</v>
      </c>
    </row>
    <row r="754" spans="1:276" hidden="1">
      <c r="A754" s="4">
        <v>38</v>
      </c>
      <c r="B754" s="4" t="s">
        <v>2343</v>
      </c>
      <c r="C754" t="s">
        <v>2344</v>
      </c>
      <c r="D754" s="4">
        <v>2</v>
      </c>
      <c r="E754" s="138"/>
      <c r="F754" s="2">
        <f t="shared" si="27"/>
        <v>2446</v>
      </c>
      <c r="G754" s="137">
        <f t="shared" si="28"/>
        <v>2446</v>
      </c>
      <c r="L754" s="4">
        <v>2</v>
      </c>
      <c r="M754" s="4">
        <v>191</v>
      </c>
      <c r="O754" s="4">
        <v>2</v>
      </c>
      <c r="V754" s="4">
        <v>2</v>
      </c>
      <c r="AS754" s="4">
        <v>176</v>
      </c>
      <c r="BG754" s="4">
        <v>23</v>
      </c>
      <c r="BL754" s="4">
        <v>1</v>
      </c>
      <c r="BM754" s="4">
        <v>1</v>
      </c>
      <c r="BN754" s="4">
        <v>137</v>
      </c>
      <c r="BO754" s="4">
        <v>3</v>
      </c>
      <c r="BP754" s="4">
        <v>1</v>
      </c>
      <c r="BS754" s="4">
        <v>4</v>
      </c>
      <c r="BT754" s="4">
        <v>2</v>
      </c>
      <c r="CG754" s="4">
        <v>1</v>
      </c>
      <c r="CI754" s="4">
        <v>89</v>
      </c>
      <c r="CT754" s="4">
        <v>172</v>
      </c>
      <c r="CZ754" s="4">
        <v>187</v>
      </c>
      <c r="DD754" s="4">
        <v>77</v>
      </c>
      <c r="DR754" s="4">
        <v>2</v>
      </c>
      <c r="EA754" s="4">
        <v>45</v>
      </c>
      <c r="EB754" s="4">
        <v>111</v>
      </c>
      <c r="EJ754" s="4">
        <v>47</v>
      </c>
      <c r="EL754" s="4">
        <v>92</v>
      </c>
      <c r="EM754" s="4">
        <v>3</v>
      </c>
      <c r="EN754" s="4">
        <v>1</v>
      </c>
      <c r="FH754" s="4">
        <v>88</v>
      </c>
      <c r="FI754" s="4">
        <v>58</v>
      </c>
      <c r="FL754" s="4">
        <v>1</v>
      </c>
      <c r="FR754" s="4">
        <v>147</v>
      </c>
      <c r="FT754" s="4">
        <v>1</v>
      </c>
      <c r="FU754" s="4">
        <v>1</v>
      </c>
      <c r="FV754" s="4">
        <v>23</v>
      </c>
      <c r="FX754" s="4">
        <v>127</v>
      </c>
      <c r="GA754" s="4">
        <v>16</v>
      </c>
      <c r="GB754" s="4">
        <v>4</v>
      </c>
      <c r="GD754" s="4">
        <v>1</v>
      </c>
      <c r="HA754" s="4">
        <v>64</v>
      </c>
      <c r="HC754" s="4">
        <v>38</v>
      </c>
      <c r="HD754" s="4">
        <v>104</v>
      </c>
      <c r="HF754" s="4">
        <v>4</v>
      </c>
      <c r="HG754" s="4">
        <v>1</v>
      </c>
      <c r="HH754" s="4">
        <v>4</v>
      </c>
      <c r="IC754" s="4">
        <v>111</v>
      </c>
      <c r="ID754" s="4">
        <v>4</v>
      </c>
      <c r="IE754" s="4">
        <v>1</v>
      </c>
      <c r="IF754" s="4">
        <v>3</v>
      </c>
      <c r="IG754" s="4">
        <v>57</v>
      </c>
      <c r="IZ754" s="4">
        <v>59</v>
      </c>
      <c r="JB754" s="4">
        <v>21</v>
      </c>
      <c r="JC754" s="4">
        <v>1</v>
      </c>
      <c r="JD754" s="4">
        <v>27</v>
      </c>
      <c r="JE754" s="4">
        <v>2</v>
      </c>
      <c r="JF754" s="4">
        <v>41</v>
      </c>
      <c r="JG754" s="4">
        <v>36</v>
      </c>
      <c r="JM754" s="4">
        <v>2</v>
      </c>
      <c r="JO754" s="4">
        <v>27</v>
      </c>
    </row>
    <row r="755" spans="1:276" hidden="1">
      <c r="A755" s="4">
        <v>38</v>
      </c>
      <c r="B755" s="4" t="s">
        <v>2345</v>
      </c>
      <c r="C755" t="s">
        <v>2346</v>
      </c>
      <c r="D755" s="4">
        <v>2</v>
      </c>
      <c r="E755" s="138"/>
      <c r="F755" s="2">
        <f t="shared" si="27"/>
        <v>6718</v>
      </c>
      <c r="G755" s="137">
        <f t="shared" si="28"/>
        <v>6718</v>
      </c>
      <c r="M755" s="4">
        <v>616</v>
      </c>
      <c r="O755" s="4">
        <v>1</v>
      </c>
      <c r="AS755" s="4">
        <v>538</v>
      </c>
      <c r="BG755" s="4">
        <v>191</v>
      </c>
      <c r="BN755" s="4">
        <v>262</v>
      </c>
      <c r="CI755" s="4">
        <v>178</v>
      </c>
      <c r="CT755" s="4">
        <v>365</v>
      </c>
      <c r="CZ755" s="4">
        <v>458</v>
      </c>
      <c r="DD755" s="4">
        <v>164</v>
      </c>
      <c r="DR755" s="4">
        <v>3</v>
      </c>
      <c r="EA755" s="4">
        <v>86</v>
      </c>
      <c r="EB755" s="4">
        <v>250</v>
      </c>
      <c r="EJ755" s="4">
        <v>168</v>
      </c>
      <c r="EL755" s="4">
        <v>206</v>
      </c>
      <c r="EM755" s="4">
        <v>1</v>
      </c>
      <c r="FH755" s="4">
        <v>249</v>
      </c>
      <c r="FI755" s="4">
        <v>250</v>
      </c>
      <c r="FR755" s="4">
        <v>445</v>
      </c>
      <c r="FV755" s="4">
        <v>95</v>
      </c>
      <c r="FX755" s="4">
        <v>302</v>
      </c>
      <c r="GA755" s="4">
        <v>39</v>
      </c>
      <c r="HA755" s="4">
        <v>220</v>
      </c>
      <c r="HC755" s="4">
        <v>182</v>
      </c>
      <c r="HD755" s="4">
        <v>211</v>
      </c>
      <c r="HH755" s="4">
        <v>65</v>
      </c>
      <c r="IC755" s="4">
        <v>184</v>
      </c>
      <c r="IG755" s="4">
        <v>131</v>
      </c>
      <c r="IZ755" s="4">
        <v>299</v>
      </c>
      <c r="JB755" s="4">
        <v>79</v>
      </c>
      <c r="JD755" s="4">
        <v>124</v>
      </c>
      <c r="JF755" s="4">
        <v>53</v>
      </c>
      <c r="JG755" s="4">
        <v>101</v>
      </c>
      <c r="JM755" s="4">
        <v>2</v>
      </c>
      <c r="JO755" s="4">
        <v>200</v>
      </c>
    </row>
    <row r="756" spans="1:276" hidden="1">
      <c r="A756" s="4">
        <v>38</v>
      </c>
      <c r="B756" s="4" t="s">
        <v>2347</v>
      </c>
      <c r="C756" t="s">
        <v>2348</v>
      </c>
      <c r="D756" s="4">
        <v>2</v>
      </c>
      <c r="E756" s="138"/>
      <c r="F756" s="2">
        <f t="shared" si="27"/>
        <v>3770</v>
      </c>
      <c r="G756" s="137">
        <f t="shared" si="28"/>
        <v>3770</v>
      </c>
      <c r="M756" s="4">
        <v>239</v>
      </c>
      <c r="AS756" s="4">
        <v>237</v>
      </c>
      <c r="BG756" s="4">
        <v>64</v>
      </c>
      <c r="BN756" s="4">
        <v>157</v>
      </c>
      <c r="CI756" s="4">
        <v>59</v>
      </c>
      <c r="CT756" s="4">
        <v>362</v>
      </c>
      <c r="CZ756" s="4">
        <v>341</v>
      </c>
      <c r="DD756" s="4">
        <v>189</v>
      </c>
      <c r="DR756" s="4">
        <v>3</v>
      </c>
      <c r="EA756" s="4">
        <v>28</v>
      </c>
      <c r="EB756" s="4">
        <v>134</v>
      </c>
      <c r="EJ756" s="4">
        <v>63</v>
      </c>
      <c r="EL756" s="4">
        <v>129</v>
      </c>
      <c r="FH756" s="4">
        <v>57</v>
      </c>
      <c r="FI756" s="4">
        <v>199</v>
      </c>
      <c r="FR756" s="4">
        <v>235</v>
      </c>
      <c r="FV756" s="4">
        <v>17</v>
      </c>
      <c r="FX756" s="4">
        <v>221</v>
      </c>
      <c r="GA756" s="4">
        <v>112</v>
      </c>
      <c r="HA756" s="4">
        <v>168</v>
      </c>
      <c r="HC756" s="4">
        <v>115</v>
      </c>
      <c r="HD756" s="4">
        <v>63</v>
      </c>
      <c r="HH756" s="4">
        <v>14</v>
      </c>
      <c r="IC756" s="4">
        <v>79</v>
      </c>
      <c r="IG756" s="4">
        <v>90</v>
      </c>
      <c r="IZ756" s="4">
        <v>110</v>
      </c>
      <c r="JB756" s="4">
        <v>118</v>
      </c>
      <c r="JD756" s="4">
        <v>45</v>
      </c>
      <c r="JE756" s="4">
        <v>1</v>
      </c>
      <c r="JF756" s="4">
        <v>45</v>
      </c>
      <c r="JG756" s="4">
        <v>37</v>
      </c>
      <c r="JO756" s="4">
        <v>38</v>
      </c>
      <c r="JP756" s="4">
        <v>1</v>
      </c>
    </row>
    <row r="757" spans="1:276" hidden="1">
      <c r="A757" s="4">
        <v>38</v>
      </c>
      <c r="B757" s="4" t="s">
        <v>2349</v>
      </c>
      <c r="C757" t="s">
        <v>2350</v>
      </c>
      <c r="D757" s="4">
        <v>2</v>
      </c>
      <c r="E757" s="138"/>
      <c r="F757" s="2">
        <f t="shared" si="27"/>
        <v>1065</v>
      </c>
      <c r="G757" s="137">
        <f t="shared" si="28"/>
        <v>1065</v>
      </c>
      <c r="M757" s="4">
        <v>101</v>
      </c>
      <c r="AS757" s="4">
        <v>82</v>
      </c>
      <c r="BG757" s="4">
        <v>9</v>
      </c>
      <c r="BL757" s="4">
        <v>1</v>
      </c>
      <c r="BN757" s="4">
        <v>44</v>
      </c>
      <c r="CI757" s="4">
        <v>26</v>
      </c>
      <c r="CT757" s="4">
        <v>60</v>
      </c>
      <c r="CZ757" s="4">
        <v>55</v>
      </c>
      <c r="DD757" s="4">
        <v>24</v>
      </c>
      <c r="DZ757" s="4">
        <v>1</v>
      </c>
      <c r="EA757" s="4">
        <v>12</v>
      </c>
      <c r="EB757" s="4">
        <v>24</v>
      </c>
      <c r="EJ757" s="4">
        <v>23</v>
      </c>
      <c r="EL757" s="4">
        <v>36</v>
      </c>
      <c r="FH757" s="4">
        <v>23</v>
      </c>
      <c r="FI757" s="4">
        <v>42</v>
      </c>
      <c r="FR757" s="4">
        <v>80</v>
      </c>
      <c r="FV757" s="4">
        <v>16</v>
      </c>
      <c r="FX757" s="4">
        <v>67</v>
      </c>
      <c r="GA757" s="4">
        <v>12</v>
      </c>
      <c r="HA757" s="4">
        <v>44</v>
      </c>
      <c r="HC757" s="4">
        <v>37</v>
      </c>
      <c r="HD757" s="4">
        <v>54</v>
      </c>
      <c r="HH757" s="4">
        <v>4</v>
      </c>
      <c r="IC757" s="4">
        <v>15</v>
      </c>
      <c r="IG757" s="4">
        <v>9</v>
      </c>
      <c r="IZ757" s="4">
        <v>25</v>
      </c>
      <c r="JB757" s="4">
        <v>33</v>
      </c>
      <c r="JD757" s="4">
        <v>29</v>
      </c>
      <c r="JF757" s="4">
        <v>12</v>
      </c>
      <c r="JG757" s="4">
        <v>22</v>
      </c>
      <c r="JM757" s="4">
        <v>2</v>
      </c>
      <c r="JO757" s="4">
        <v>41</v>
      </c>
    </row>
    <row r="758" spans="1:276" hidden="1">
      <c r="A758" s="4">
        <v>38</v>
      </c>
      <c r="B758" s="4" t="s">
        <v>2351</v>
      </c>
      <c r="C758" t="s">
        <v>2352</v>
      </c>
      <c r="D758" s="4">
        <v>2</v>
      </c>
      <c r="E758" s="138"/>
      <c r="F758" s="2">
        <f t="shared" si="27"/>
        <v>2725</v>
      </c>
      <c r="G758" s="137">
        <f t="shared" si="28"/>
        <v>2725</v>
      </c>
      <c r="M758" s="4">
        <v>254</v>
      </c>
      <c r="AS758" s="4">
        <v>176</v>
      </c>
      <c r="BG758" s="4">
        <v>70</v>
      </c>
      <c r="BN758" s="4">
        <v>126</v>
      </c>
      <c r="BV758" s="4">
        <v>1</v>
      </c>
      <c r="CI758" s="4">
        <v>29</v>
      </c>
      <c r="CT758" s="4">
        <v>163</v>
      </c>
      <c r="CZ758" s="4">
        <v>60</v>
      </c>
      <c r="DD758" s="4">
        <v>89</v>
      </c>
      <c r="EA758" s="4">
        <v>4</v>
      </c>
      <c r="EB758" s="4">
        <v>68</v>
      </c>
      <c r="EJ758" s="4">
        <v>122</v>
      </c>
      <c r="EL758" s="4">
        <v>146</v>
      </c>
      <c r="EM758" s="4">
        <v>2</v>
      </c>
      <c r="FH758" s="4">
        <v>50</v>
      </c>
      <c r="FI758" s="4">
        <v>85</v>
      </c>
      <c r="FR758" s="4">
        <v>108</v>
      </c>
      <c r="FV758" s="4">
        <v>17</v>
      </c>
      <c r="FX758" s="4">
        <v>221</v>
      </c>
      <c r="GA758" s="4">
        <v>17</v>
      </c>
      <c r="HA758" s="4">
        <v>190</v>
      </c>
      <c r="HC758" s="4">
        <v>123</v>
      </c>
      <c r="HD758" s="4">
        <v>90</v>
      </c>
      <c r="HH758" s="4">
        <v>154</v>
      </c>
      <c r="IC758" s="4">
        <v>89</v>
      </c>
      <c r="IG758" s="4">
        <v>28</v>
      </c>
      <c r="IZ758" s="4">
        <v>84</v>
      </c>
      <c r="JB758" s="4">
        <v>43</v>
      </c>
      <c r="JD758" s="4">
        <v>35</v>
      </c>
      <c r="JF758" s="4">
        <v>46</v>
      </c>
      <c r="JG758" s="4">
        <v>30</v>
      </c>
      <c r="JO758" s="4">
        <v>4</v>
      </c>
      <c r="JP758" s="4">
        <v>1</v>
      </c>
    </row>
    <row r="759" spans="1:276" hidden="1">
      <c r="A759" s="4">
        <v>38</v>
      </c>
      <c r="B759" s="4" t="s">
        <v>2353</v>
      </c>
      <c r="C759" t="s">
        <v>2354</v>
      </c>
      <c r="D759" s="4">
        <v>2</v>
      </c>
      <c r="E759" s="138"/>
      <c r="F759" s="2">
        <f t="shared" si="27"/>
        <v>53</v>
      </c>
      <c r="G759" s="137">
        <f t="shared" si="28"/>
        <v>53</v>
      </c>
      <c r="M759" s="4">
        <v>7</v>
      </c>
      <c r="AS759" s="4">
        <v>18</v>
      </c>
      <c r="BG759" s="4">
        <v>3</v>
      </c>
      <c r="CT759" s="4">
        <v>5</v>
      </c>
      <c r="CZ759" s="4">
        <v>1</v>
      </c>
      <c r="EB759" s="4">
        <v>1</v>
      </c>
      <c r="EJ759" s="4">
        <v>1</v>
      </c>
      <c r="EL759" s="4">
        <v>1</v>
      </c>
      <c r="FH759" s="4">
        <v>1</v>
      </c>
      <c r="FI759" s="4">
        <v>2</v>
      </c>
      <c r="FX759" s="4">
        <v>1</v>
      </c>
      <c r="HA759" s="4">
        <v>1</v>
      </c>
      <c r="IC759" s="4">
        <v>1</v>
      </c>
      <c r="IG759" s="4">
        <v>1</v>
      </c>
      <c r="IZ759" s="4">
        <v>3</v>
      </c>
      <c r="JB759" s="4">
        <v>2</v>
      </c>
      <c r="JD759" s="4">
        <v>2</v>
      </c>
      <c r="JF759" s="4">
        <v>1</v>
      </c>
      <c r="JG759" s="4">
        <v>1</v>
      </c>
    </row>
    <row r="760" spans="1:276" hidden="1">
      <c r="A760" s="4">
        <v>38</v>
      </c>
      <c r="B760" s="4" t="s">
        <v>2355</v>
      </c>
      <c r="C760" t="s">
        <v>2356</v>
      </c>
      <c r="D760" s="4">
        <v>2</v>
      </c>
      <c r="E760" s="138"/>
      <c r="F760" s="2">
        <f t="shared" si="27"/>
        <v>604</v>
      </c>
      <c r="G760" s="137">
        <f t="shared" si="28"/>
        <v>604</v>
      </c>
      <c r="M760" s="4">
        <v>50</v>
      </c>
      <c r="AS760" s="4">
        <v>24</v>
      </c>
      <c r="BG760" s="4">
        <v>18</v>
      </c>
      <c r="BN760" s="4">
        <v>34</v>
      </c>
      <c r="CI760" s="4">
        <v>28</v>
      </c>
      <c r="CT760" s="4">
        <v>59</v>
      </c>
      <c r="CZ760" s="4">
        <v>14</v>
      </c>
      <c r="DD760" s="4">
        <v>15</v>
      </c>
      <c r="EA760" s="4">
        <v>2</v>
      </c>
      <c r="EB760" s="4">
        <v>22</v>
      </c>
      <c r="EJ760" s="4">
        <v>11</v>
      </c>
      <c r="EL760" s="4">
        <v>45</v>
      </c>
      <c r="FH760" s="4">
        <v>52</v>
      </c>
      <c r="FI760" s="4">
        <v>39</v>
      </c>
      <c r="FR760" s="4">
        <v>45</v>
      </c>
      <c r="FV760" s="4">
        <v>7</v>
      </c>
      <c r="GA760" s="4">
        <v>3</v>
      </c>
      <c r="HA760" s="4">
        <v>9</v>
      </c>
      <c r="HC760" s="4">
        <v>14</v>
      </c>
      <c r="HD760" s="4">
        <v>1</v>
      </c>
      <c r="HH760" s="4">
        <v>18</v>
      </c>
      <c r="IC760" s="4">
        <v>38</v>
      </c>
      <c r="IZ760" s="4">
        <v>19</v>
      </c>
      <c r="JB760" s="4">
        <v>3</v>
      </c>
      <c r="JD760" s="4">
        <v>16</v>
      </c>
      <c r="JF760" s="4">
        <v>4</v>
      </c>
      <c r="JG760" s="4">
        <v>9</v>
      </c>
      <c r="JO760" s="4">
        <v>5</v>
      </c>
    </row>
    <row r="761" spans="1:276" hidden="1">
      <c r="A761" s="4">
        <v>38</v>
      </c>
      <c r="B761" s="4" t="s">
        <v>2357</v>
      </c>
      <c r="C761" t="s">
        <v>2358</v>
      </c>
      <c r="D761" s="4">
        <v>2</v>
      </c>
      <c r="E761" s="138"/>
      <c r="F761" s="2">
        <f t="shared" si="27"/>
        <v>1158</v>
      </c>
      <c r="G761" s="137">
        <f t="shared" si="28"/>
        <v>1158</v>
      </c>
      <c r="M761" s="4">
        <v>19</v>
      </c>
      <c r="AS761" s="4">
        <v>51</v>
      </c>
      <c r="BG761" s="4">
        <v>11</v>
      </c>
      <c r="BN761" s="4">
        <v>61</v>
      </c>
      <c r="CI761" s="4">
        <v>52</v>
      </c>
      <c r="CT761" s="4">
        <v>126</v>
      </c>
      <c r="CZ761" s="4">
        <v>115</v>
      </c>
      <c r="DD761" s="4">
        <v>64</v>
      </c>
      <c r="EA761" s="4">
        <v>76</v>
      </c>
      <c r="EB761" s="4">
        <v>73</v>
      </c>
      <c r="ED761" s="4">
        <v>1</v>
      </c>
      <c r="EJ761" s="4">
        <v>33</v>
      </c>
      <c r="EL761" s="4">
        <v>49</v>
      </c>
      <c r="FH761" s="4">
        <v>36</v>
      </c>
      <c r="FI761" s="4">
        <v>28</v>
      </c>
      <c r="FR761" s="4">
        <v>57</v>
      </c>
      <c r="FV761" s="4">
        <v>44</v>
      </c>
      <c r="FX761" s="4">
        <v>90</v>
      </c>
      <c r="GA761" s="4">
        <v>5</v>
      </c>
      <c r="HA761" s="4">
        <v>19</v>
      </c>
      <c r="HC761" s="4">
        <v>20</v>
      </c>
      <c r="HD761" s="4">
        <v>8</v>
      </c>
      <c r="HH761" s="4">
        <v>17</v>
      </c>
      <c r="IC761" s="4">
        <v>13</v>
      </c>
      <c r="IG761" s="4">
        <v>19</v>
      </c>
      <c r="IZ761" s="4">
        <v>15</v>
      </c>
      <c r="JB761" s="4">
        <v>1</v>
      </c>
      <c r="JD761" s="4">
        <v>17</v>
      </c>
      <c r="JF761" s="4">
        <v>8</v>
      </c>
      <c r="JG761" s="4">
        <v>11</v>
      </c>
      <c r="JM761" s="4">
        <v>1</v>
      </c>
      <c r="JO761" s="4">
        <v>18</v>
      </c>
    </row>
    <row r="762" spans="1:276" hidden="1">
      <c r="A762" s="4">
        <v>38</v>
      </c>
      <c r="B762" s="4" t="s">
        <v>2359</v>
      </c>
      <c r="C762" t="s">
        <v>2360</v>
      </c>
      <c r="D762" s="4">
        <v>2</v>
      </c>
      <c r="E762" s="138"/>
      <c r="F762" s="2">
        <f t="shared" si="27"/>
        <v>297</v>
      </c>
      <c r="G762" s="137">
        <f t="shared" si="28"/>
        <v>297</v>
      </c>
      <c r="M762" s="4">
        <v>10</v>
      </c>
      <c r="O762" s="4">
        <v>1</v>
      </c>
      <c r="AS762" s="4">
        <v>40</v>
      </c>
      <c r="BG762" s="4">
        <v>9</v>
      </c>
      <c r="BN762" s="4">
        <v>52</v>
      </c>
      <c r="BS762" s="4">
        <v>1</v>
      </c>
      <c r="CF762" s="4">
        <v>2</v>
      </c>
      <c r="CI762" s="4">
        <v>3</v>
      </c>
      <c r="CT762" s="4">
        <v>25</v>
      </c>
      <c r="CX762" s="4">
        <v>1</v>
      </c>
      <c r="CY762" s="4">
        <v>1</v>
      </c>
      <c r="CZ762" s="4">
        <v>11</v>
      </c>
      <c r="DD762" s="4">
        <v>11</v>
      </c>
      <c r="EA762" s="4">
        <v>1</v>
      </c>
      <c r="EB762" s="4">
        <v>9</v>
      </c>
      <c r="EJ762" s="4">
        <v>7</v>
      </c>
      <c r="EL762" s="4">
        <v>14</v>
      </c>
      <c r="EM762" s="4">
        <v>1</v>
      </c>
      <c r="FH762" s="4">
        <v>3</v>
      </c>
      <c r="FI762" s="4">
        <v>2</v>
      </c>
      <c r="FR762" s="4">
        <v>5</v>
      </c>
      <c r="FU762" s="4">
        <v>1</v>
      </c>
      <c r="FV762" s="4">
        <v>12</v>
      </c>
      <c r="FX762" s="4">
        <v>13</v>
      </c>
      <c r="GA762" s="4">
        <v>2</v>
      </c>
      <c r="GK762" s="4">
        <v>4</v>
      </c>
      <c r="HA762" s="4">
        <v>11</v>
      </c>
      <c r="HC762" s="4">
        <v>4</v>
      </c>
      <c r="HD762" s="4">
        <v>2</v>
      </c>
      <c r="HH762" s="4">
        <v>1</v>
      </c>
      <c r="IC762" s="4">
        <v>7</v>
      </c>
      <c r="ID762" s="4">
        <v>1</v>
      </c>
      <c r="IG762" s="4">
        <v>7</v>
      </c>
      <c r="IZ762" s="4">
        <v>3</v>
      </c>
      <c r="JB762" s="4">
        <v>3</v>
      </c>
      <c r="JC762" s="4">
        <v>5</v>
      </c>
      <c r="JF762" s="4">
        <v>6</v>
      </c>
      <c r="JG762" s="4">
        <v>6</v>
      </c>
    </row>
    <row r="763" spans="1:276">
      <c r="A763" s="4">
        <v>38</v>
      </c>
      <c r="B763" s="4" t="s">
        <v>2361</v>
      </c>
      <c r="C763" t="s">
        <v>2362</v>
      </c>
      <c r="D763" s="4">
        <v>1</v>
      </c>
      <c r="E763" s="138"/>
      <c r="F763" s="2">
        <f t="shared" si="27"/>
        <v>11515</v>
      </c>
      <c r="G763" s="137">
        <f t="shared" si="28"/>
        <v>11515</v>
      </c>
      <c r="M763" s="4">
        <v>664</v>
      </c>
      <c r="T763" s="4">
        <v>1</v>
      </c>
      <c r="AA763" s="4">
        <v>193</v>
      </c>
      <c r="AS763" s="4">
        <v>373</v>
      </c>
      <c r="AX763" s="4">
        <v>24</v>
      </c>
      <c r="BG763" s="4">
        <v>242</v>
      </c>
      <c r="BL763" s="4">
        <v>8</v>
      </c>
      <c r="BM763" s="4">
        <v>4</v>
      </c>
      <c r="BN763" s="4">
        <v>237</v>
      </c>
      <c r="BO763" s="4">
        <v>16</v>
      </c>
      <c r="BP763" s="4">
        <v>2</v>
      </c>
      <c r="BR763" s="4">
        <v>7</v>
      </c>
      <c r="BS763" s="4">
        <v>6</v>
      </c>
      <c r="BT763" s="4">
        <v>4</v>
      </c>
      <c r="BV763" s="4">
        <v>152</v>
      </c>
      <c r="CF763" s="4">
        <v>953</v>
      </c>
      <c r="CI763" s="4">
        <v>154</v>
      </c>
      <c r="CT763" s="4">
        <v>662</v>
      </c>
      <c r="CY763" s="4">
        <v>2</v>
      </c>
      <c r="CZ763" s="4">
        <v>473</v>
      </c>
      <c r="DD763" s="4">
        <v>237</v>
      </c>
      <c r="DE763" s="4">
        <v>1</v>
      </c>
      <c r="DK763" s="4">
        <v>206</v>
      </c>
      <c r="DR763" s="4">
        <v>1</v>
      </c>
      <c r="DZ763" s="4">
        <v>3</v>
      </c>
      <c r="EA763" s="4">
        <v>82</v>
      </c>
      <c r="EB763" s="4">
        <v>288</v>
      </c>
      <c r="EJ763" s="4">
        <v>169</v>
      </c>
      <c r="EL763" s="4">
        <v>205</v>
      </c>
      <c r="EN763" s="4">
        <v>1</v>
      </c>
      <c r="EO763" s="4">
        <v>2</v>
      </c>
      <c r="EP763" s="4">
        <v>2</v>
      </c>
      <c r="FH763" s="4">
        <v>315</v>
      </c>
      <c r="FI763" s="4">
        <v>912</v>
      </c>
      <c r="FR763" s="4">
        <v>692</v>
      </c>
      <c r="FT763" s="4">
        <v>3</v>
      </c>
      <c r="FU763" s="4">
        <v>5</v>
      </c>
      <c r="FV763" s="4">
        <v>162</v>
      </c>
      <c r="FX763" s="4">
        <v>777</v>
      </c>
      <c r="FZ763" s="4">
        <v>1</v>
      </c>
      <c r="GA763" s="4">
        <v>47</v>
      </c>
      <c r="GB763" s="4">
        <v>4</v>
      </c>
      <c r="HA763" s="4">
        <v>394</v>
      </c>
      <c r="HC763" s="4">
        <v>436</v>
      </c>
      <c r="HD763" s="4">
        <v>354</v>
      </c>
      <c r="HG763" s="4">
        <v>6</v>
      </c>
      <c r="HH763" s="4">
        <v>118</v>
      </c>
      <c r="HJ763" s="4">
        <v>1</v>
      </c>
      <c r="IC763" s="4">
        <v>310</v>
      </c>
      <c r="ID763" s="4">
        <v>2</v>
      </c>
      <c r="IE763" s="4">
        <v>10</v>
      </c>
      <c r="IF763" s="4">
        <v>4</v>
      </c>
      <c r="IG763" s="4">
        <v>174</v>
      </c>
      <c r="IZ763" s="4">
        <v>538</v>
      </c>
      <c r="JB763" s="4">
        <v>114</v>
      </c>
      <c r="JC763" s="4">
        <v>6</v>
      </c>
      <c r="JD763" s="4">
        <v>207</v>
      </c>
      <c r="JE763" s="4">
        <v>14</v>
      </c>
      <c r="JF763" s="4">
        <v>261</v>
      </c>
      <c r="JG763" s="4">
        <v>126</v>
      </c>
      <c r="JM763" s="4">
        <v>6</v>
      </c>
      <c r="JO763" s="4">
        <v>128</v>
      </c>
      <c r="JP763" s="4">
        <v>14</v>
      </c>
    </row>
    <row r="764" spans="1:276" hidden="1">
      <c r="A764" s="4">
        <v>38</v>
      </c>
      <c r="B764" s="4" t="s">
        <v>2363</v>
      </c>
      <c r="C764" t="s">
        <v>2364</v>
      </c>
      <c r="D764" s="4">
        <v>2</v>
      </c>
      <c r="E764" s="138"/>
      <c r="F764" s="2">
        <f t="shared" si="27"/>
        <v>14</v>
      </c>
      <c r="G764" s="137">
        <f t="shared" si="28"/>
        <v>14</v>
      </c>
      <c r="M764" s="4">
        <v>1</v>
      </c>
      <c r="CT764" s="4">
        <v>3</v>
      </c>
      <c r="DD764" s="4">
        <v>1</v>
      </c>
      <c r="FR764" s="4">
        <v>1</v>
      </c>
      <c r="FV764" s="4">
        <v>1</v>
      </c>
      <c r="FX764" s="4">
        <v>4</v>
      </c>
      <c r="HC764" s="4">
        <v>1</v>
      </c>
      <c r="IC764" s="4">
        <v>2</v>
      </c>
    </row>
    <row r="765" spans="1:276" hidden="1">
      <c r="A765" s="4">
        <v>39</v>
      </c>
      <c r="B765" s="4" t="s">
        <v>2365</v>
      </c>
      <c r="C765" t="s">
        <v>2366</v>
      </c>
      <c r="D765" s="4">
        <v>3</v>
      </c>
      <c r="E765" s="138"/>
      <c r="F765" s="2">
        <f t="shared" si="27"/>
        <v>22</v>
      </c>
      <c r="G765" s="137">
        <f t="shared" si="28"/>
        <v>22</v>
      </c>
      <c r="M765" s="4">
        <v>5</v>
      </c>
      <c r="O765" s="4">
        <v>1</v>
      </c>
      <c r="BG765" s="4">
        <v>2</v>
      </c>
      <c r="CT765" s="4">
        <v>1</v>
      </c>
      <c r="EJ765" s="4">
        <v>1</v>
      </c>
      <c r="EM765" s="4">
        <v>2</v>
      </c>
      <c r="EO765" s="4">
        <v>1</v>
      </c>
      <c r="FR765" s="4">
        <v>1</v>
      </c>
      <c r="HA765" s="4">
        <v>2</v>
      </c>
      <c r="IG765" s="4">
        <v>1</v>
      </c>
      <c r="IZ765" s="4">
        <v>2</v>
      </c>
      <c r="JB765" s="4">
        <v>1</v>
      </c>
      <c r="JG765" s="4">
        <v>2</v>
      </c>
    </row>
    <row r="766" spans="1:276" hidden="1">
      <c r="A766" s="4">
        <v>39</v>
      </c>
      <c r="B766" s="4" t="s">
        <v>2367</v>
      </c>
      <c r="C766" t="s">
        <v>2368</v>
      </c>
      <c r="D766" s="4">
        <v>3</v>
      </c>
      <c r="E766" s="138"/>
      <c r="F766" s="2">
        <f t="shared" si="27"/>
        <v>22</v>
      </c>
      <c r="G766" s="137">
        <f t="shared" si="28"/>
        <v>22</v>
      </c>
      <c r="M766" s="4">
        <v>10</v>
      </c>
      <c r="CT766" s="4">
        <v>2</v>
      </c>
      <c r="EK766" s="4">
        <v>5</v>
      </c>
      <c r="FQ766" s="4">
        <v>3</v>
      </c>
      <c r="JB766" s="4">
        <v>1</v>
      </c>
      <c r="JM766" s="4">
        <v>1</v>
      </c>
    </row>
    <row r="767" spans="1:276" hidden="1">
      <c r="A767" s="4">
        <v>39</v>
      </c>
      <c r="B767" s="4" t="s">
        <v>2369</v>
      </c>
      <c r="C767" t="s">
        <v>2370</v>
      </c>
      <c r="D767" s="4">
        <v>3</v>
      </c>
      <c r="E767" s="138"/>
      <c r="F767" s="2">
        <f t="shared" si="27"/>
        <v>1103</v>
      </c>
      <c r="G767" s="137">
        <f t="shared" si="28"/>
        <v>1103</v>
      </c>
      <c r="M767" s="4">
        <v>643</v>
      </c>
      <c r="T767" s="4">
        <v>1</v>
      </c>
      <c r="BG767" s="4">
        <v>27</v>
      </c>
      <c r="BN767" s="4">
        <v>4</v>
      </c>
      <c r="BS767" s="4">
        <v>2</v>
      </c>
      <c r="CT767" s="4">
        <v>78</v>
      </c>
      <c r="DA767" s="4">
        <v>1</v>
      </c>
      <c r="EK767" s="4">
        <v>53</v>
      </c>
      <c r="FQ767" s="4">
        <v>75</v>
      </c>
      <c r="FR767" s="4">
        <v>1</v>
      </c>
      <c r="FZ767" s="4">
        <v>1</v>
      </c>
      <c r="HA767" s="4">
        <v>76</v>
      </c>
      <c r="IC767" s="4">
        <v>1</v>
      </c>
      <c r="IZ767" s="4">
        <v>1</v>
      </c>
      <c r="JB767" s="4">
        <v>138</v>
      </c>
      <c r="JE767" s="4">
        <v>1</v>
      </c>
    </row>
    <row r="768" spans="1:276" hidden="1">
      <c r="A768" s="4">
        <v>40</v>
      </c>
      <c r="B768" s="4" t="s">
        <v>2371</v>
      </c>
      <c r="C768" t="s">
        <v>2372</v>
      </c>
      <c r="D768" s="4">
        <v>4</v>
      </c>
      <c r="E768" s="138"/>
      <c r="F768" s="2">
        <f t="shared" si="27"/>
        <v>22</v>
      </c>
      <c r="G768" s="137">
        <f t="shared" si="28"/>
        <v>22</v>
      </c>
      <c r="I768" s="4">
        <v>5</v>
      </c>
      <c r="L768" s="4">
        <v>1</v>
      </c>
      <c r="M768" s="4">
        <v>9</v>
      </c>
      <c r="BG768" s="4">
        <v>1</v>
      </c>
      <c r="CT768" s="4">
        <v>1</v>
      </c>
      <c r="HH768" s="4">
        <v>2</v>
      </c>
      <c r="JB768" s="4">
        <v>3</v>
      </c>
    </row>
    <row r="769" spans="1:281" hidden="1">
      <c r="A769" s="4">
        <v>40</v>
      </c>
      <c r="B769" s="4" t="s">
        <v>2373</v>
      </c>
      <c r="C769" t="s">
        <v>2374</v>
      </c>
      <c r="D769" s="4">
        <v>3</v>
      </c>
      <c r="E769" s="138"/>
      <c r="F769" s="2">
        <f t="shared" si="27"/>
        <v>27</v>
      </c>
      <c r="G769" s="137">
        <f t="shared" si="28"/>
        <v>27</v>
      </c>
      <c r="I769" s="4">
        <v>6</v>
      </c>
      <c r="L769" s="4">
        <v>1</v>
      </c>
      <c r="M769" s="4">
        <v>2</v>
      </c>
      <c r="BG769" s="4">
        <v>1</v>
      </c>
      <c r="CU769" s="4">
        <v>7</v>
      </c>
      <c r="CY769" s="4">
        <v>1</v>
      </c>
      <c r="DD769" s="4">
        <v>1</v>
      </c>
      <c r="EJ769" s="4">
        <v>3</v>
      </c>
      <c r="HA769" s="4">
        <v>1</v>
      </c>
      <c r="HC769" s="4">
        <v>1</v>
      </c>
      <c r="HH769" s="4">
        <v>1</v>
      </c>
      <c r="IZ769" s="4">
        <v>1</v>
      </c>
      <c r="JM769" s="4">
        <v>1</v>
      </c>
    </row>
    <row r="770" spans="1:281" hidden="1">
      <c r="A770" s="4">
        <v>40</v>
      </c>
      <c r="B770" s="4" t="s">
        <v>2375</v>
      </c>
      <c r="C770" t="s">
        <v>2376</v>
      </c>
      <c r="D770" s="4">
        <v>2</v>
      </c>
      <c r="E770" s="138"/>
      <c r="F770" s="2">
        <f t="shared" si="27"/>
        <v>529</v>
      </c>
      <c r="G770" s="137">
        <f t="shared" si="28"/>
        <v>529</v>
      </c>
      <c r="I770" s="4">
        <v>2</v>
      </c>
      <c r="L770" s="4">
        <v>7</v>
      </c>
      <c r="M770" s="4">
        <v>20</v>
      </c>
      <c r="O770" s="4">
        <v>23</v>
      </c>
      <c r="T770" s="4">
        <v>2</v>
      </c>
      <c r="U770" s="4">
        <v>3</v>
      </c>
      <c r="V770" s="4">
        <v>3</v>
      </c>
      <c r="BG770" s="4">
        <v>27</v>
      </c>
      <c r="BL770" s="4">
        <v>8</v>
      </c>
      <c r="BM770" s="4">
        <v>3</v>
      </c>
      <c r="BN770" s="4">
        <v>6</v>
      </c>
      <c r="BO770" s="4">
        <v>21</v>
      </c>
      <c r="BP770" s="4">
        <v>2</v>
      </c>
      <c r="BR770" s="4">
        <v>1</v>
      </c>
      <c r="BS770" s="4">
        <v>3</v>
      </c>
      <c r="BT770" s="4">
        <v>1</v>
      </c>
      <c r="BW770" s="4">
        <v>1</v>
      </c>
      <c r="CT770" s="4">
        <v>9</v>
      </c>
      <c r="CU770" s="4">
        <v>24</v>
      </c>
      <c r="CY770" s="4">
        <v>2</v>
      </c>
      <c r="DA770" s="4">
        <v>15</v>
      </c>
      <c r="DB770" s="4">
        <v>1</v>
      </c>
      <c r="DD770" s="4">
        <v>3</v>
      </c>
      <c r="DR770" s="4">
        <v>2</v>
      </c>
      <c r="ED770" s="4">
        <v>1</v>
      </c>
      <c r="EH770" s="129">
        <v>4</v>
      </c>
      <c r="EJ770" s="4">
        <v>32</v>
      </c>
      <c r="EL770" s="4">
        <v>30</v>
      </c>
      <c r="EM770" s="4">
        <v>6</v>
      </c>
      <c r="EN770" s="4">
        <v>3</v>
      </c>
      <c r="EP770" s="4">
        <v>6</v>
      </c>
      <c r="EV770" s="4">
        <v>2</v>
      </c>
      <c r="EZ770" s="4">
        <v>4</v>
      </c>
      <c r="FO770" s="129">
        <v>1</v>
      </c>
      <c r="FR770" s="4">
        <v>41</v>
      </c>
      <c r="FT770" s="4">
        <v>2</v>
      </c>
      <c r="FU770" s="4">
        <v>17</v>
      </c>
      <c r="FV770" s="4">
        <v>9</v>
      </c>
      <c r="FY770" s="4">
        <v>1</v>
      </c>
      <c r="FZ770" s="4">
        <v>2</v>
      </c>
      <c r="GA770" s="4">
        <v>4</v>
      </c>
      <c r="GD770" s="4">
        <v>2</v>
      </c>
      <c r="GK770" s="4">
        <v>5</v>
      </c>
      <c r="HA770" s="4">
        <v>13</v>
      </c>
      <c r="HB770" s="4">
        <v>1</v>
      </c>
      <c r="HC770" s="4">
        <v>4</v>
      </c>
      <c r="HD770" s="4">
        <v>19</v>
      </c>
      <c r="HG770" s="4">
        <v>2</v>
      </c>
      <c r="HH770" s="4">
        <v>4</v>
      </c>
      <c r="HI770" s="4">
        <v>2</v>
      </c>
      <c r="HJ770" s="4">
        <v>1</v>
      </c>
      <c r="HP770" s="4">
        <v>17</v>
      </c>
      <c r="IC770" s="4">
        <v>17</v>
      </c>
      <c r="ID770" s="4">
        <v>2</v>
      </c>
      <c r="IE770" s="4">
        <v>2</v>
      </c>
      <c r="IF770" s="4">
        <v>5</v>
      </c>
      <c r="IG770" s="4">
        <v>1</v>
      </c>
      <c r="IZ770" s="4">
        <v>18</v>
      </c>
      <c r="JB770" s="4">
        <v>18</v>
      </c>
      <c r="JC770" s="4">
        <v>5</v>
      </c>
      <c r="JE770" s="4">
        <v>11</v>
      </c>
      <c r="JF770" s="4">
        <v>2</v>
      </c>
      <c r="JG770" s="4">
        <v>18</v>
      </c>
      <c r="JM770" s="4">
        <v>5</v>
      </c>
      <c r="JO770" s="4">
        <v>1</v>
      </c>
    </row>
    <row r="771" spans="1:281" hidden="1">
      <c r="A771" s="4">
        <v>40</v>
      </c>
      <c r="B771" s="4" t="s">
        <v>2377</v>
      </c>
      <c r="C771" t="s">
        <v>2378</v>
      </c>
      <c r="D771" s="4">
        <v>2</v>
      </c>
      <c r="E771" s="138"/>
      <c r="F771" s="2">
        <f t="shared" si="27"/>
        <v>2135</v>
      </c>
      <c r="G771" s="137">
        <f t="shared" si="28"/>
        <v>2135</v>
      </c>
      <c r="I771" s="4">
        <v>114</v>
      </c>
      <c r="L771" s="4">
        <v>20</v>
      </c>
      <c r="M771" s="4">
        <v>59</v>
      </c>
      <c r="O771" s="4">
        <v>150</v>
      </c>
      <c r="T771" s="4">
        <v>7</v>
      </c>
      <c r="U771" s="4">
        <v>5</v>
      </c>
      <c r="V771" s="4">
        <v>138</v>
      </c>
      <c r="AL771" s="4">
        <v>6</v>
      </c>
      <c r="BG771" s="4">
        <v>46</v>
      </c>
      <c r="BL771" s="4">
        <v>37</v>
      </c>
      <c r="BM771" s="4">
        <v>24</v>
      </c>
      <c r="BN771" s="4">
        <v>33</v>
      </c>
      <c r="BO771" s="4">
        <v>56</v>
      </c>
      <c r="BP771" s="4">
        <v>2</v>
      </c>
      <c r="BR771" s="4">
        <v>7</v>
      </c>
      <c r="BS771" s="4">
        <v>14</v>
      </c>
      <c r="BT771" s="4">
        <v>10</v>
      </c>
      <c r="BW771" s="4">
        <v>14</v>
      </c>
      <c r="CT771" s="4">
        <v>43</v>
      </c>
      <c r="CU771" s="4">
        <v>46</v>
      </c>
      <c r="CV771" s="4">
        <v>3</v>
      </c>
      <c r="CX771" s="4">
        <v>11</v>
      </c>
      <c r="CY771" s="4">
        <v>15</v>
      </c>
      <c r="CZ771" s="4">
        <v>5</v>
      </c>
      <c r="DA771" s="4">
        <v>71</v>
      </c>
      <c r="DC771" s="4">
        <v>7</v>
      </c>
      <c r="DD771" s="4">
        <v>17</v>
      </c>
      <c r="DE771" s="4">
        <v>13</v>
      </c>
      <c r="DF771" s="4">
        <v>4</v>
      </c>
      <c r="DR771" s="4">
        <v>5</v>
      </c>
      <c r="DZ771" s="4">
        <v>3</v>
      </c>
      <c r="ED771" s="4">
        <v>3</v>
      </c>
      <c r="EJ771" s="4">
        <v>45</v>
      </c>
      <c r="EK771" s="4">
        <v>9</v>
      </c>
      <c r="EL771" s="4">
        <v>95</v>
      </c>
      <c r="EM771" s="4">
        <v>15</v>
      </c>
      <c r="EN771" s="4">
        <v>21</v>
      </c>
      <c r="EO771" s="4">
        <v>45</v>
      </c>
      <c r="EP771" s="4">
        <v>9</v>
      </c>
      <c r="EV771" s="4">
        <v>12</v>
      </c>
      <c r="EZ771" s="4">
        <v>4</v>
      </c>
      <c r="FO771" s="129">
        <v>2</v>
      </c>
      <c r="FR771" s="4">
        <v>82</v>
      </c>
      <c r="FT771" s="4">
        <v>14</v>
      </c>
      <c r="FU771" s="4">
        <v>21</v>
      </c>
      <c r="FV771" s="4">
        <v>29</v>
      </c>
      <c r="FW771" s="4">
        <v>5</v>
      </c>
      <c r="FX771" s="4">
        <v>3</v>
      </c>
      <c r="FY771" s="4">
        <v>20</v>
      </c>
      <c r="FZ771" s="4">
        <v>20</v>
      </c>
      <c r="GA771" s="4">
        <v>1</v>
      </c>
      <c r="GB771" s="4">
        <v>4</v>
      </c>
      <c r="GD771" s="4">
        <v>12</v>
      </c>
      <c r="GK771" s="4">
        <v>12</v>
      </c>
      <c r="GN771" s="4">
        <v>1</v>
      </c>
      <c r="GR771" s="4">
        <v>2</v>
      </c>
      <c r="HA771" s="4">
        <v>34</v>
      </c>
      <c r="HB771" s="4">
        <v>13</v>
      </c>
      <c r="HC771" s="4">
        <v>25</v>
      </c>
      <c r="HD771" s="4">
        <v>38</v>
      </c>
      <c r="HE771" s="4">
        <v>6</v>
      </c>
      <c r="HF771" s="4">
        <v>5</v>
      </c>
      <c r="HG771" s="4">
        <v>25</v>
      </c>
      <c r="HH771" s="4">
        <v>4</v>
      </c>
      <c r="HI771" s="4">
        <v>1</v>
      </c>
      <c r="HJ771" s="4">
        <v>17</v>
      </c>
      <c r="HP771" s="4">
        <v>40</v>
      </c>
      <c r="IC771" s="4">
        <v>44</v>
      </c>
      <c r="ID771" s="4">
        <v>34</v>
      </c>
      <c r="IE771" s="4">
        <v>4</v>
      </c>
      <c r="IF771" s="4">
        <v>49</v>
      </c>
      <c r="IG771" s="4">
        <v>20</v>
      </c>
      <c r="IV771" s="4">
        <v>5</v>
      </c>
      <c r="IZ771" s="4">
        <v>81</v>
      </c>
      <c r="JB771" s="4">
        <v>51</v>
      </c>
      <c r="JC771" s="4">
        <v>26</v>
      </c>
      <c r="JD771" s="4">
        <v>4</v>
      </c>
      <c r="JE771" s="4">
        <v>93</v>
      </c>
      <c r="JF771" s="4">
        <v>20</v>
      </c>
      <c r="JG771" s="4">
        <v>21</v>
      </c>
      <c r="JM771" s="4">
        <v>4</v>
      </c>
    </row>
    <row r="772" spans="1:281" hidden="1">
      <c r="A772" s="4">
        <v>40</v>
      </c>
      <c r="B772" s="4" t="s">
        <v>2379</v>
      </c>
      <c r="C772" t="s">
        <v>2380</v>
      </c>
      <c r="D772" s="4">
        <v>2</v>
      </c>
      <c r="E772" s="138"/>
      <c r="F772" s="2">
        <f t="shared" si="27"/>
        <v>1222</v>
      </c>
      <c r="G772" s="137">
        <f t="shared" si="28"/>
        <v>1222</v>
      </c>
      <c r="I772" s="4">
        <v>67</v>
      </c>
      <c r="L772" s="4">
        <v>9</v>
      </c>
      <c r="M772" s="4">
        <v>37</v>
      </c>
      <c r="O772" s="4">
        <v>45</v>
      </c>
      <c r="T772" s="4">
        <v>5</v>
      </c>
      <c r="U772" s="4">
        <v>5</v>
      </c>
      <c r="V772" s="4">
        <v>55</v>
      </c>
      <c r="AL772" s="4">
        <v>2</v>
      </c>
      <c r="BG772" s="4">
        <v>54</v>
      </c>
      <c r="BL772" s="4">
        <v>16</v>
      </c>
      <c r="BM772" s="4">
        <v>19</v>
      </c>
      <c r="BN772" s="4">
        <v>9</v>
      </c>
      <c r="BO772" s="4">
        <v>20</v>
      </c>
      <c r="BP772" s="4">
        <v>2</v>
      </c>
      <c r="BR772" s="4">
        <v>6</v>
      </c>
      <c r="BS772" s="4">
        <v>12</v>
      </c>
      <c r="BT772" s="4">
        <v>6</v>
      </c>
      <c r="BW772" s="4">
        <v>6</v>
      </c>
      <c r="CT772" s="4">
        <v>46</v>
      </c>
      <c r="CU772" s="4">
        <v>30</v>
      </c>
      <c r="CX772" s="4">
        <v>15</v>
      </c>
      <c r="CY772" s="4">
        <v>9</v>
      </c>
      <c r="CZ772" s="4">
        <v>3</v>
      </c>
      <c r="DA772" s="4">
        <v>46</v>
      </c>
      <c r="DC772" s="4">
        <v>12</v>
      </c>
      <c r="DD772" s="4">
        <v>4</v>
      </c>
      <c r="DE772" s="4">
        <v>5</v>
      </c>
      <c r="DF772" s="4">
        <v>2</v>
      </c>
      <c r="DR772" s="4">
        <v>1</v>
      </c>
      <c r="DZ772" s="4">
        <v>2</v>
      </c>
      <c r="ED772" s="4">
        <v>4</v>
      </c>
      <c r="EJ772" s="4">
        <v>43</v>
      </c>
      <c r="EK772" s="4">
        <v>2</v>
      </c>
      <c r="EL772" s="4">
        <v>28</v>
      </c>
      <c r="EM772" s="4">
        <v>9</v>
      </c>
      <c r="EN772" s="4">
        <v>23</v>
      </c>
      <c r="EO772" s="4">
        <v>21</v>
      </c>
      <c r="EP772" s="4">
        <v>8</v>
      </c>
      <c r="EV772" s="4">
        <v>9</v>
      </c>
      <c r="EZ772" s="4">
        <v>7</v>
      </c>
      <c r="FL772" s="4">
        <v>1</v>
      </c>
      <c r="FR772" s="4">
        <v>34</v>
      </c>
      <c r="FT772" s="4">
        <v>9</v>
      </c>
      <c r="FU772" s="4">
        <v>12</v>
      </c>
      <c r="FV772" s="4">
        <v>14</v>
      </c>
      <c r="FW772" s="4">
        <v>4</v>
      </c>
      <c r="FX772" s="4">
        <v>1</v>
      </c>
      <c r="FY772" s="4">
        <v>4</v>
      </c>
      <c r="FZ772" s="4">
        <v>5</v>
      </c>
      <c r="GA772" s="4">
        <v>4</v>
      </c>
      <c r="GD772" s="4">
        <v>3</v>
      </c>
      <c r="GK772" s="4">
        <v>7</v>
      </c>
      <c r="GR772" s="4">
        <v>2</v>
      </c>
      <c r="HA772" s="4">
        <v>20</v>
      </c>
      <c r="HB772" s="4">
        <v>14</v>
      </c>
      <c r="HC772" s="4">
        <v>18</v>
      </c>
      <c r="HD772" s="4">
        <v>25</v>
      </c>
      <c r="HG772" s="4">
        <v>17</v>
      </c>
      <c r="HH772" s="4">
        <v>3</v>
      </c>
      <c r="HI772" s="4">
        <v>1</v>
      </c>
      <c r="HJ772" s="4">
        <v>11</v>
      </c>
      <c r="HP772" s="4">
        <v>25</v>
      </c>
      <c r="IC772" s="4">
        <v>34</v>
      </c>
      <c r="ID772" s="4">
        <v>16</v>
      </c>
      <c r="IE772" s="4">
        <v>6</v>
      </c>
      <c r="IF772" s="4">
        <v>40</v>
      </c>
      <c r="IG772" s="4">
        <v>16</v>
      </c>
      <c r="IV772" s="4">
        <v>1</v>
      </c>
      <c r="IZ772" s="4">
        <v>46</v>
      </c>
      <c r="JB772" s="4">
        <v>43</v>
      </c>
      <c r="JC772" s="4">
        <v>7</v>
      </c>
      <c r="JD772" s="4">
        <v>6</v>
      </c>
      <c r="JE772" s="4">
        <v>46</v>
      </c>
      <c r="JF772" s="4">
        <v>10</v>
      </c>
      <c r="JG772" s="4">
        <v>11</v>
      </c>
      <c r="JM772" s="4">
        <v>2</v>
      </c>
    </row>
    <row r="773" spans="1:281" hidden="1">
      <c r="A773" s="4">
        <v>40</v>
      </c>
      <c r="B773" s="4" t="s">
        <v>2381</v>
      </c>
      <c r="C773" t="s">
        <v>2382</v>
      </c>
      <c r="D773" s="4">
        <v>2</v>
      </c>
      <c r="E773" s="138"/>
      <c r="F773" s="2">
        <f t="shared" si="27"/>
        <v>10</v>
      </c>
      <c r="G773" s="137">
        <f t="shared" si="28"/>
        <v>10</v>
      </c>
      <c r="BO773" s="4">
        <v>1</v>
      </c>
      <c r="BT773" s="4">
        <v>1</v>
      </c>
      <c r="CZ773" s="4">
        <v>1</v>
      </c>
      <c r="EN773" s="4">
        <v>2</v>
      </c>
      <c r="EO773" s="4">
        <v>1</v>
      </c>
      <c r="FR773" s="4">
        <v>1</v>
      </c>
      <c r="FZ773" s="4">
        <v>1</v>
      </c>
      <c r="HD773" s="4">
        <v>1</v>
      </c>
      <c r="IZ773" s="4">
        <v>1</v>
      </c>
    </row>
    <row r="774" spans="1:281" hidden="1">
      <c r="A774" s="4">
        <v>40</v>
      </c>
      <c r="B774" s="4" t="s">
        <v>2383</v>
      </c>
      <c r="C774" t="s">
        <v>2384</v>
      </c>
      <c r="D774" s="4">
        <v>2</v>
      </c>
      <c r="E774" s="138"/>
      <c r="F774" s="2">
        <f t="shared" si="27"/>
        <v>157</v>
      </c>
      <c r="G774" s="137">
        <f t="shared" si="28"/>
        <v>157</v>
      </c>
      <c r="I774" s="4">
        <v>15</v>
      </c>
      <c r="L774" s="4">
        <v>3</v>
      </c>
      <c r="M774" s="4">
        <v>11</v>
      </c>
      <c r="O774" s="4">
        <v>5</v>
      </c>
      <c r="V774" s="4">
        <v>1</v>
      </c>
      <c r="BG774" s="4">
        <v>2</v>
      </c>
      <c r="BN774" s="4">
        <v>3</v>
      </c>
      <c r="BO774" s="4">
        <v>10</v>
      </c>
      <c r="BW774" s="4">
        <v>1</v>
      </c>
      <c r="CT774" s="4">
        <v>6</v>
      </c>
      <c r="CU774" s="4">
        <v>7</v>
      </c>
      <c r="DA774" s="4">
        <v>2</v>
      </c>
      <c r="DC774" s="4">
        <v>1</v>
      </c>
      <c r="ED774" s="4">
        <v>1</v>
      </c>
      <c r="EJ774" s="4">
        <v>13</v>
      </c>
      <c r="EK774" s="4">
        <v>1</v>
      </c>
      <c r="EL774" s="4">
        <v>11</v>
      </c>
      <c r="EM774" s="4">
        <v>1</v>
      </c>
      <c r="EV774" s="4">
        <v>3</v>
      </c>
      <c r="EZ774" s="4">
        <v>2</v>
      </c>
      <c r="FO774" s="129">
        <v>1</v>
      </c>
      <c r="FR774" s="4">
        <v>5</v>
      </c>
      <c r="FU774" s="4">
        <v>1</v>
      </c>
      <c r="FV774" s="4">
        <v>1</v>
      </c>
      <c r="FW774" s="4">
        <v>1</v>
      </c>
      <c r="FY774" s="4">
        <v>1</v>
      </c>
      <c r="GK774" s="4">
        <v>1</v>
      </c>
      <c r="HA774" s="4">
        <v>3</v>
      </c>
      <c r="HC774" s="4">
        <v>5</v>
      </c>
      <c r="HD774" s="4">
        <v>2</v>
      </c>
      <c r="HH774" s="4">
        <v>3</v>
      </c>
      <c r="HI774" s="4">
        <v>1</v>
      </c>
      <c r="HJ774" s="4">
        <v>1</v>
      </c>
      <c r="HP774" s="4">
        <v>4</v>
      </c>
      <c r="IC774" s="4">
        <v>8</v>
      </c>
      <c r="IG774" s="4">
        <v>1</v>
      </c>
      <c r="IZ774" s="4">
        <v>8</v>
      </c>
      <c r="JB774" s="4">
        <v>7</v>
      </c>
      <c r="JC774" s="4">
        <v>1</v>
      </c>
      <c r="JG774" s="4">
        <v>2</v>
      </c>
      <c r="JM774" s="4">
        <v>1</v>
      </c>
    </row>
    <row r="775" spans="1:281" hidden="1">
      <c r="A775" s="4">
        <v>40</v>
      </c>
      <c r="B775" s="4" t="s">
        <v>2385</v>
      </c>
      <c r="C775" t="s">
        <v>2386</v>
      </c>
      <c r="D775" s="4">
        <v>2</v>
      </c>
      <c r="E775" s="138"/>
      <c r="F775" s="2">
        <f t="shared" si="27"/>
        <v>27</v>
      </c>
      <c r="G775" s="137">
        <f t="shared" si="28"/>
        <v>27</v>
      </c>
      <c r="I775" s="4">
        <v>2</v>
      </c>
      <c r="L775" s="4">
        <v>8</v>
      </c>
      <c r="AL775" s="4">
        <v>1</v>
      </c>
      <c r="BL775" s="4">
        <v>1</v>
      </c>
      <c r="BM775" s="4">
        <v>1</v>
      </c>
      <c r="BS775" s="4">
        <v>1</v>
      </c>
      <c r="CT775" s="4">
        <v>1</v>
      </c>
      <c r="CU775" s="4">
        <v>1</v>
      </c>
      <c r="DD775" s="4">
        <v>1</v>
      </c>
      <c r="ED775" s="4">
        <v>1</v>
      </c>
      <c r="EK775" s="4">
        <v>1</v>
      </c>
      <c r="EZ775" s="4">
        <v>1</v>
      </c>
      <c r="HD775" s="4">
        <v>2</v>
      </c>
      <c r="HP775" s="4">
        <v>1</v>
      </c>
      <c r="IC775" s="4">
        <v>1</v>
      </c>
      <c r="ID775" s="4">
        <v>1</v>
      </c>
      <c r="JA775" s="4">
        <v>1</v>
      </c>
      <c r="JC775" s="4">
        <v>1</v>
      </c>
    </row>
    <row r="776" spans="1:281" hidden="1">
      <c r="A776" s="4">
        <v>40</v>
      </c>
      <c r="B776" s="4" t="s">
        <v>2387</v>
      </c>
      <c r="C776" t="s">
        <v>2388</v>
      </c>
      <c r="D776" s="4">
        <v>2</v>
      </c>
      <c r="E776" s="138"/>
      <c r="F776" s="2">
        <f t="shared" ref="F776:F839" si="29">E776+G776</f>
        <v>128</v>
      </c>
      <c r="G776" s="137">
        <f t="shared" ref="G776:G839" si="30">SUM(H776:JU776)</f>
        <v>128</v>
      </c>
      <c r="I776" s="4">
        <v>23</v>
      </c>
      <c r="L776" s="4">
        <v>1</v>
      </c>
      <c r="M776" s="4">
        <v>16</v>
      </c>
      <c r="O776" s="4">
        <v>4</v>
      </c>
      <c r="AL776" s="4">
        <v>3</v>
      </c>
      <c r="BG776" s="4">
        <v>8</v>
      </c>
      <c r="BN776" s="4">
        <v>2</v>
      </c>
      <c r="BO776" s="4">
        <v>1</v>
      </c>
      <c r="BS776" s="4">
        <v>1</v>
      </c>
      <c r="BW776" s="4">
        <v>1</v>
      </c>
      <c r="CT776" s="4">
        <v>4</v>
      </c>
      <c r="CU776" s="4">
        <v>13</v>
      </c>
      <c r="CX776" s="4">
        <v>1</v>
      </c>
      <c r="DA776" s="4">
        <v>7</v>
      </c>
      <c r="EJ776" s="4">
        <v>1</v>
      </c>
      <c r="EK776" s="4">
        <v>1</v>
      </c>
      <c r="EL776" s="4">
        <v>3</v>
      </c>
      <c r="EM776" s="4">
        <v>1</v>
      </c>
      <c r="FL776" s="4">
        <v>1</v>
      </c>
      <c r="FO776" s="129">
        <v>1</v>
      </c>
      <c r="FR776" s="4">
        <v>4</v>
      </c>
      <c r="FU776" s="4">
        <v>1</v>
      </c>
      <c r="FY776" s="4">
        <v>1</v>
      </c>
      <c r="GD776" s="4">
        <v>1</v>
      </c>
      <c r="HA776" s="4">
        <v>5</v>
      </c>
      <c r="HC776" s="4">
        <v>1</v>
      </c>
      <c r="HD776" s="4">
        <v>3</v>
      </c>
      <c r="HP776" s="4">
        <v>2</v>
      </c>
      <c r="IC776" s="4">
        <v>2</v>
      </c>
      <c r="ID776" s="4">
        <v>2</v>
      </c>
      <c r="IF776" s="4">
        <v>1</v>
      </c>
      <c r="IG776" s="4">
        <v>1</v>
      </c>
      <c r="IT776" s="4">
        <v>1</v>
      </c>
      <c r="IZ776" s="4">
        <v>5</v>
      </c>
      <c r="JB776" s="4">
        <v>1</v>
      </c>
      <c r="JC776" s="4">
        <v>3</v>
      </c>
      <c r="JG776" s="4">
        <v>1</v>
      </c>
    </row>
    <row r="777" spans="1:281" hidden="1">
      <c r="A777" s="4">
        <v>40</v>
      </c>
      <c r="B777" s="4" t="s">
        <v>2389</v>
      </c>
      <c r="C777" t="s">
        <v>2390</v>
      </c>
      <c r="D777" s="4">
        <v>2</v>
      </c>
      <c r="E777" s="138"/>
      <c r="F777" s="2">
        <f t="shared" si="29"/>
        <v>504</v>
      </c>
      <c r="G777" s="137">
        <f t="shared" si="30"/>
        <v>504</v>
      </c>
      <c r="I777" s="4">
        <v>132</v>
      </c>
      <c r="M777" s="4">
        <v>10</v>
      </c>
      <c r="N777" s="4">
        <v>1</v>
      </c>
      <c r="O777" s="4">
        <v>2</v>
      </c>
      <c r="U777" s="4">
        <v>15</v>
      </c>
      <c r="V777" s="4">
        <v>1</v>
      </c>
      <c r="AL777" s="4">
        <v>1</v>
      </c>
      <c r="BG777" s="4">
        <v>4</v>
      </c>
      <c r="BL777" s="4">
        <v>1</v>
      </c>
      <c r="BO777" s="4">
        <v>5</v>
      </c>
      <c r="BS777" s="4">
        <v>1</v>
      </c>
      <c r="CB777" s="4">
        <v>114</v>
      </c>
      <c r="CT777" s="4">
        <v>64</v>
      </c>
      <c r="CU777" s="4">
        <v>5</v>
      </c>
      <c r="DA777" s="4">
        <v>9</v>
      </c>
      <c r="DR777" s="4">
        <v>2</v>
      </c>
      <c r="ED777" s="4">
        <v>2</v>
      </c>
      <c r="EJ777" s="4">
        <v>25</v>
      </c>
      <c r="EL777" s="4">
        <v>3</v>
      </c>
      <c r="EM777" s="4">
        <v>2</v>
      </c>
      <c r="EV777" s="4">
        <v>4</v>
      </c>
      <c r="EZ777" s="4">
        <v>2</v>
      </c>
      <c r="FR777" s="4">
        <v>22</v>
      </c>
      <c r="FS777" s="4">
        <v>12</v>
      </c>
      <c r="FU777" s="4">
        <v>5</v>
      </c>
      <c r="FV777" s="4">
        <v>2</v>
      </c>
      <c r="HA777" s="4">
        <v>2</v>
      </c>
      <c r="HC777" s="4">
        <v>4</v>
      </c>
      <c r="HD777" s="4">
        <v>4</v>
      </c>
      <c r="HF777" s="4">
        <v>1</v>
      </c>
      <c r="HH777" s="4">
        <v>1</v>
      </c>
      <c r="HJ777" s="4">
        <v>1</v>
      </c>
      <c r="HP777" s="4">
        <v>4</v>
      </c>
      <c r="HR777" s="4">
        <v>2</v>
      </c>
      <c r="IC777" s="4">
        <v>4</v>
      </c>
      <c r="ID777" s="4">
        <v>1</v>
      </c>
      <c r="IZ777" s="4">
        <v>1</v>
      </c>
      <c r="JB777" s="4">
        <v>23</v>
      </c>
      <c r="JC777" s="4">
        <v>2</v>
      </c>
      <c r="JF777" s="4">
        <v>1</v>
      </c>
      <c r="JG777" s="4">
        <v>3</v>
      </c>
      <c r="JN777" s="4">
        <v>1</v>
      </c>
      <c r="JU777" s="7">
        <v>3</v>
      </c>
    </row>
    <row r="778" spans="1:281" hidden="1">
      <c r="A778" s="4">
        <v>40</v>
      </c>
      <c r="B778" s="4" t="s">
        <v>2391</v>
      </c>
      <c r="C778" t="s">
        <v>2392</v>
      </c>
      <c r="D778" s="4">
        <v>2</v>
      </c>
      <c r="E778" s="138"/>
      <c r="F778" s="2">
        <f t="shared" si="29"/>
        <v>12</v>
      </c>
      <c r="G778" s="137">
        <f t="shared" si="30"/>
        <v>12</v>
      </c>
      <c r="M778" s="4">
        <v>2</v>
      </c>
      <c r="BG778" s="4">
        <v>2</v>
      </c>
      <c r="CB778" s="4">
        <v>1</v>
      </c>
      <c r="CT778" s="4">
        <v>2</v>
      </c>
      <c r="DJ778" s="4">
        <v>1</v>
      </c>
      <c r="EJ778" s="4">
        <v>1</v>
      </c>
      <c r="FS778" s="4">
        <v>1</v>
      </c>
      <c r="HH778" s="4">
        <v>1</v>
      </c>
      <c r="JB778" s="4">
        <v>1</v>
      </c>
    </row>
    <row r="779" spans="1:281" hidden="1">
      <c r="A779" s="4">
        <v>40</v>
      </c>
      <c r="B779" s="4" t="s">
        <v>2393</v>
      </c>
      <c r="C779" t="s">
        <v>2394</v>
      </c>
      <c r="D779" s="4">
        <v>2</v>
      </c>
      <c r="E779" s="138"/>
      <c r="F779" s="2">
        <f t="shared" si="29"/>
        <v>268</v>
      </c>
      <c r="G779" s="137">
        <f t="shared" si="30"/>
        <v>268</v>
      </c>
      <c r="I779" s="4">
        <v>1</v>
      </c>
      <c r="L779" s="4">
        <v>2</v>
      </c>
      <c r="M779" s="4">
        <v>9</v>
      </c>
      <c r="O779" s="4">
        <v>1</v>
      </c>
      <c r="U779" s="4">
        <v>1</v>
      </c>
      <c r="AL779" s="4">
        <v>1</v>
      </c>
      <c r="BG779" s="4">
        <v>32</v>
      </c>
      <c r="BI779" s="4">
        <v>2</v>
      </c>
      <c r="BN779" s="4">
        <v>8</v>
      </c>
      <c r="BO779" s="4">
        <v>9</v>
      </c>
      <c r="BS779" s="4">
        <v>1</v>
      </c>
      <c r="CO779" s="4">
        <v>1</v>
      </c>
      <c r="CT779" s="4">
        <v>68</v>
      </c>
      <c r="CU779" s="4">
        <v>4</v>
      </c>
      <c r="CX779" s="4">
        <v>1</v>
      </c>
      <c r="DA779" s="4">
        <v>3</v>
      </c>
      <c r="DZ779" s="4">
        <v>1</v>
      </c>
      <c r="EJ779" s="4">
        <v>5</v>
      </c>
      <c r="EL779" s="4">
        <v>19</v>
      </c>
      <c r="EM779" s="4">
        <v>2</v>
      </c>
      <c r="EN779" s="4">
        <v>4</v>
      </c>
      <c r="FR779" s="4">
        <v>15</v>
      </c>
      <c r="FS779" s="4">
        <v>10</v>
      </c>
      <c r="FU779" s="4">
        <v>4</v>
      </c>
      <c r="FX779" s="4">
        <v>1</v>
      </c>
      <c r="HA779" s="4">
        <v>14</v>
      </c>
      <c r="HC779" s="4">
        <v>4</v>
      </c>
      <c r="HD779" s="4">
        <v>3</v>
      </c>
      <c r="HF779" s="4">
        <v>1</v>
      </c>
      <c r="IC779" s="4">
        <v>14</v>
      </c>
      <c r="IF779" s="4">
        <v>2</v>
      </c>
      <c r="IG779" s="4">
        <v>2</v>
      </c>
      <c r="IZ779" s="4">
        <v>11</v>
      </c>
      <c r="JB779" s="4">
        <v>7</v>
      </c>
      <c r="JC779" s="4">
        <v>1</v>
      </c>
      <c r="JG779" s="4">
        <v>4</v>
      </c>
    </row>
    <row r="780" spans="1:281" hidden="1">
      <c r="A780" s="4">
        <v>40</v>
      </c>
      <c r="B780" s="4" t="s">
        <v>2395</v>
      </c>
      <c r="C780" t="s">
        <v>2396</v>
      </c>
      <c r="D780" s="4">
        <v>2</v>
      </c>
      <c r="E780" s="138"/>
      <c r="F780" s="2">
        <f t="shared" si="29"/>
        <v>500</v>
      </c>
      <c r="G780" s="137">
        <f t="shared" si="30"/>
        <v>500</v>
      </c>
      <c r="I780" s="4">
        <v>23</v>
      </c>
      <c r="L780" s="4">
        <v>10</v>
      </c>
      <c r="M780" s="4">
        <v>21</v>
      </c>
      <c r="O780" s="4">
        <v>8</v>
      </c>
      <c r="U780" s="4">
        <v>1</v>
      </c>
      <c r="V780" s="4">
        <v>8</v>
      </c>
      <c r="AL780" s="4">
        <v>2</v>
      </c>
      <c r="BG780" s="4">
        <v>15</v>
      </c>
      <c r="BH780" s="4">
        <v>1</v>
      </c>
      <c r="BL780" s="4">
        <v>6</v>
      </c>
      <c r="BM780" s="4">
        <v>2</v>
      </c>
      <c r="BN780" s="4">
        <v>5</v>
      </c>
      <c r="BO780" s="4">
        <v>19</v>
      </c>
      <c r="BP780" s="4">
        <v>2</v>
      </c>
      <c r="BR780" s="4">
        <v>2</v>
      </c>
      <c r="BS780" s="4">
        <v>1</v>
      </c>
      <c r="BT780" s="4">
        <v>2</v>
      </c>
      <c r="BW780" s="4">
        <v>9</v>
      </c>
      <c r="CT780" s="4">
        <v>5</v>
      </c>
      <c r="CU780" s="4">
        <v>12</v>
      </c>
      <c r="CX780" s="4">
        <v>1</v>
      </c>
      <c r="CY780" s="4">
        <v>5</v>
      </c>
      <c r="CZ780" s="4">
        <v>2</v>
      </c>
      <c r="DA780" s="4">
        <v>41</v>
      </c>
      <c r="DC780" s="4">
        <v>1</v>
      </c>
      <c r="DD780" s="4">
        <v>7</v>
      </c>
      <c r="DE780" s="4">
        <v>1</v>
      </c>
      <c r="DZ780" s="4">
        <v>3</v>
      </c>
      <c r="ED780" s="4">
        <v>2</v>
      </c>
      <c r="EJ780" s="4">
        <v>22</v>
      </c>
      <c r="EK780" s="4">
        <v>1</v>
      </c>
      <c r="EL780" s="4">
        <v>17</v>
      </c>
      <c r="EM780" s="4">
        <v>3</v>
      </c>
      <c r="EN780" s="4">
        <v>8</v>
      </c>
      <c r="EO780" s="4">
        <v>3</v>
      </c>
      <c r="EV780" s="4">
        <v>5</v>
      </c>
      <c r="EZ780" s="4">
        <v>4</v>
      </c>
      <c r="FR780" s="4">
        <v>14</v>
      </c>
      <c r="FT780" s="4">
        <v>3</v>
      </c>
      <c r="FU780" s="4">
        <v>4</v>
      </c>
      <c r="FV780" s="4">
        <v>11</v>
      </c>
      <c r="FW780" s="4">
        <v>1</v>
      </c>
      <c r="FY780" s="4">
        <v>2</v>
      </c>
      <c r="FZ780" s="4">
        <v>5</v>
      </c>
      <c r="GA780" s="4">
        <v>2</v>
      </c>
      <c r="GB780" s="4">
        <v>2</v>
      </c>
      <c r="GD780" s="4">
        <v>1</v>
      </c>
      <c r="GK780" s="4">
        <v>3</v>
      </c>
      <c r="HA780" s="4">
        <v>10</v>
      </c>
      <c r="HC780" s="4">
        <v>5</v>
      </c>
      <c r="HD780" s="4">
        <v>17</v>
      </c>
      <c r="HF780" s="4">
        <v>1</v>
      </c>
      <c r="HI780" s="4">
        <v>1</v>
      </c>
      <c r="HJ780" s="4">
        <v>3</v>
      </c>
      <c r="HP780" s="4">
        <v>24</v>
      </c>
      <c r="IC780" s="4">
        <v>15</v>
      </c>
      <c r="ID780" s="4">
        <v>2</v>
      </c>
      <c r="IF780" s="4">
        <v>16</v>
      </c>
      <c r="IG780" s="4">
        <v>5</v>
      </c>
      <c r="IT780" s="4">
        <v>1</v>
      </c>
      <c r="IV780" s="4">
        <v>3</v>
      </c>
      <c r="IZ780" s="4">
        <v>16</v>
      </c>
      <c r="JB780" s="4">
        <v>21</v>
      </c>
      <c r="JC780" s="4">
        <v>3</v>
      </c>
      <c r="JD780" s="4">
        <v>1</v>
      </c>
      <c r="JE780" s="4">
        <v>16</v>
      </c>
      <c r="JF780" s="4">
        <v>1</v>
      </c>
      <c r="JG780" s="4">
        <v>10</v>
      </c>
      <c r="JM780" s="4">
        <v>1</v>
      </c>
    </row>
    <row r="781" spans="1:281" hidden="1">
      <c r="A781" s="4">
        <v>40</v>
      </c>
      <c r="B781" s="4" t="s">
        <v>2397</v>
      </c>
      <c r="C781" t="s">
        <v>2398</v>
      </c>
      <c r="D781" s="4">
        <v>2</v>
      </c>
      <c r="E781" s="138"/>
      <c r="F781" s="2">
        <f t="shared" si="29"/>
        <v>747</v>
      </c>
      <c r="G781" s="137">
        <f t="shared" si="30"/>
        <v>747</v>
      </c>
      <c r="I781" s="4">
        <v>38</v>
      </c>
      <c r="L781" s="4">
        <v>7</v>
      </c>
      <c r="M781" s="4">
        <v>41</v>
      </c>
      <c r="O781" s="4">
        <v>21</v>
      </c>
      <c r="T781" s="4">
        <v>3</v>
      </c>
      <c r="U781" s="4">
        <v>2</v>
      </c>
      <c r="V781" s="4">
        <v>2</v>
      </c>
      <c r="AL781" s="4">
        <v>2</v>
      </c>
      <c r="BG781" s="4">
        <v>28</v>
      </c>
      <c r="BL781" s="4">
        <v>9</v>
      </c>
      <c r="BM781" s="4">
        <v>6</v>
      </c>
      <c r="BN781" s="4">
        <v>10</v>
      </c>
      <c r="BO781" s="4">
        <v>20</v>
      </c>
      <c r="BR781" s="4">
        <v>4</v>
      </c>
      <c r="BW781" s="4">
        <v>7</v>
      </c>
      <c r="CT781" s="4">
        <v>9</v>
      </c>
      <c r="CU781" s="4">
        <v>40</v>
      </c>
      <c r="CX781" s="4">
        <v>2</v>
      </c>
      <c r="CY781" s="4">
        <v>6</v>
      </c>
      <c r="CZ781" s="4">
        <v>1</v>
      </c>
      <c r="DA781" s="4">
        <v>49</v>
      </c>
      <c r="DC781" s="4">
        <v>2</v>
      </c>
      <c r="DD781" s="4">
        <v>15</v>
      </c>
      <c r="DE781" s="4">
        <v>2</v>
      </c>
      <c r="DR781" s="4">
        <v>1</v>
      </c>
      <c r="DZ781" s="4">
        <v>4</v>
      </c>
      <c r="ED781" s="4">
        <v>4</v>
      </c>
      <c r="EJ781" s="4">
        <v>23</v>
      </c>
      <c r="EK781" s="4">
        <v>1</v>
      </c>
      <c r="EL781" s="4">
        <v>17</v>
      </c>
      <c r="EM781" s="4">
        <v>2</v>
      </c>
      <c r="EN781" s="4">
        <v>12</v>
      </c>
      <c r="EO781" s="4">
        <v>5</v>
      </c>
      <c r="EV781" s="4">
        <v>4</v>
      </c>
      <c r="EZ781" s="4">
        <v>1</v>
      </c>
      <c r="FR781" s="4">
        <v>30</v>
      </c>
      <c r="FT781" s="4">
        <v>6</v>
      </c>
      <c r="FU781" s="4">
        <v>4</v>
      </c>
      <c r="FV781" s="4">
        <v>9</v>
      </c>
      <c r="FW781" s="4">
        <v>1</v>
      </c>
      <c r="FY781" s="4">
        <v>11</v>
      </c>
      <c r="FZ781" s="4">
        <v>3</v>
      </c>
      <c r="GA781" s="4">
        <v>2</v>
      </c>
      <c r="GB781" s="4">
        <v>3</v>
      </c>
      <c r="GD781" s="4">
        <v>2</v>
      </c>
      <c r="GK781" s="4">
        <v>1</v>
      </c>
      <c r="HA781" s="4">
        <v>18</v>
      </c>
      <c r="HC781" s="4">
        <v>17</v>
      </c>
      <c r="HD781" s="4">
        <v>42</v>
      </c>
      <c r="HH781" s="4">
        <v>5</v>
      </c>
      <c r="HI781" s="4">
        <v>1</v>
      </c>
      <c r="HJ781" s="4">
        <v>1</v>
      </c>
      <c r="HP781" s="4">
        <v>13</v>
      </c>
      <c r="IC781" s="4">
        <v>25</v>
      </c>
      <c r="ID781" s="4">
        <v>6</v>
      </c>
      <c r="IE781" s="4">
        <v>2</v>
      </c>
      <c r="IF781" s="4">
        <v>17</v>
      </c>
      <c r="IG781" s="4">
        <v>18</v>
      </c>
      <c r="IV781" s="4">
        <v>2</v>
      </c>
      <c r="IZ781" s="4">
        <v>31</v>
      </c>
      <c r="JB781" s="4">
        <v>20</v>
      </c>
      <c r="JC781" s="4">
        <v>10</v>
      </c>
      <c r="JD781" s="4">
        <v>1</v>
      </c>
      <c r="JE781" s="4">
        <v>30</v>
      </c>
      <c r="JF781" s="4">
        <v>5</v>
      </c>
      <c r="JG781" s="4">
        <v>9</v>
      </c>
      <c r="JM781" s="4">
        <v>2</v>
      </c>
    </row>
    <row r="782" spans="1:281" hidden="1">
      <c r="A782" s="4">
        <v>40</v>
      </c>
      <c r="B782" s="4" t="s">
        <v>2399</v>
      </c>
      <c r="C782" t="s">
        <v>2400</v>
      </c>
      <c r="D782" s="4">
        <v>2</v>
      </c>
      <c r="E782" s="138"/>
      <c r="F782" s="2">
        <f t="shared" si="29"/>
        <v>420</v>
      </c>
      <c r="G782" s="137">
        <f t="shared" si="30"/>
        <v>420</v>
      </c>
      <c r="I782" s="4">
        <v>7</v>
      </c>
      <c r="L782" s="4">
        <v>2</v>
      </c>
      <c r="M782" s="4">
        <v>12</v>
      </c>
      <c r="O782" s="4">
        <v>2</v>
      </c>
      <c r="U782" s="4">
        <v>30</v>
      </c>
      <c r="V782" s="4">
        <v>1</v>
      </c>
      <c r="AL782" s="4">
        <v>3</v>
      </c>
      <c r="BG782" s="4">
        <v>13</v>
      </c>
      <c r="BN782" s="4">
        <v>1</v>
      </c>
      <c r="BO782" s="4">
        <v>11</v>
      </c>
      <c r="BP782" s="4">
        <v>1</v>
      </c>
      <c r="BS782" s="4">
        <v>2</v>
      </c>
      <c r="BW782" s="4">
        <v>2</v>
      </c>
      <c r="CT782" s="4">
        <v>4</v>
      </c>
      <c r="CU782" s="4">
        <v>12</v>
      </c>
      <c r="CW782" s="4">
        <v>1</v>
      </c>
      <c r="CX782" s="4">
        <v>1</v>
      </c>
      <c r="DA782" s="4">
        <v>23</v>
      </c>
      <c r="ED782" s="4">
        <v>2</v>
      </c>
      <c r="EJ782" s="4">
        <v>13</v>
      </c>
      <c r="EL782" s="4">
        <v>11</v>
      </c>
      <c r="EM782" s="4">
        <v>2</v>
      </c>
      <c r="EV782" s="4">
        <v>2</v>
      </c>
      <c r="EZ782" s="4">
        <v>1</v>
      </c>
      <c r="FR782" s="4">
        <v>28</v>
      </c>
      <c r="FU782" s="4">
        <v>1</v>
      </c>
      <c r="GD782" s="4">
        <v>2</v>
      </c>
      <c r="GK782" s="4">
        <v>1</v>
      </c>
      <c r="HA782" s="4">
        <v>127</v>
      </c>
      <c r="HC782" s="4">
        <v>5</v>
      </c>
      <c r="HD782" s="4">
        <v>23</v>
      </c>
      <c r="HH782" s="4">
        <v>1</v>
      </c>
      <c r="HI782" s="4">
        <v>3</v>
      </c>
      <c r="HP782" s="4">
        <v>14</v>
      </c>
      <c r="HW782" s="4">
        <v>2</v>
      </c>
      <c r="IC782" s="4">
        <v>16</v>
      </c>
      <c r="ID782" s="4">
        <v>1</v>
      </c>
      <c r="IF782" s="4">
        <v>1</v>
      </c>
      <c r="IV782" s="4">
        <v>1</v>
      </c>
      <c r="IY782" s="129">
        <v>1</v>
      </c>
      <c r="IZ782" s="4">
        <v>17</v>
      </c>
      <c r="JB782" s="4">
        <v>16</v>
      </c>
      <c r="JC782" s="4">
        <v>1</v>
      </c>
    </row>
    <row r="783" spans="1:281" hidden="1">
      <c r="A783" s="4">
        <v>40</v>
      </c>
      <c r="B783" s="4" t="s">
        <v>2401</v>
      </c>
      <c r="C783" t="s">
        <v>2402</v>
      </c>
      <c r="D783" s="4">
        <v>2</v>
      </c>
      <c r="E783" s="138"/>
      <c r="F783" s="2">
        <f t="shared" si="29"/>
        <v>762</v>
      </c>
      <c r="G783" s="137">
        <f t="shared" si="30"/>
        <v>762</v>
      </c>
      <c r="I783" s="4">
        <v>79</v>
      </c>
      <c r="L783" s="4">
        <v>5</v>
      </c>
      <c r="M783" s="4">
        <v>19</v>
      </c>
      <c r="O783" s="4">
        <v>25</v>
      </c>
      <c r="T783" s="4">
        <v>8</v>
      </c>
      <c r="U783" s="4">
        <v>8</v>
      </c>
      <c r="V783" s="4">
        <v>8</v>
      </c>
      <c r="AL783" s="4">
        <v>2</v>
      </c>
      <c r="BG783" s="4">
        <v>26</v>
      </c>
      <c r="BL783" s="4">
        <v>16</v>
      </c>
      <c r="BM783" s="4">
        <v>7</v>
      </c>
      <c r="BN783" s="4">
        <v>18</v>
      </c>
      <c r="BO783" s="4">
        <v>24</v>
      </c>
      <c r="BP783" s="4">
        <v>1</v>
      </c>
      <c r="BR783" s="4">
        <v>8</v>
      </c>
      <c r="BS783" s="4">
        <v>2</v>
      </c>
      <c r="BT783" s="4">
        <v>2</v>
      </c>
      <c r="BW783" s="4">
        <v>1</v>
      </c>
      <c r="CT783" s="4">
        <v>24</v>
      </c>
      <c r="CU783" s="4">
        <v>16</v>
      </c>
      <c r="CX783" s="4">
        <v>2</v>
      </c>
      <c r="CY783" s="4">
        <v>3</v>
      </c>
      <c r="CZ783" s="4">
        <v>1</v>
      </c>
      <c r="DA783" s="4">
        <v>18</v>
      </c>
      <c r="DB783" s="4">
        <v>1</v>
      </c>
      <c r="DC783" s="4">
        <v>1</v>
      </c>
      <c r="DD783" s="4">
        <v>11</v>
      </c>
      <c r="DE783" s="4">
        <v>3</v>
      </c>
      <c r="DR783" s="4">
        <v>4</v>
      </c>
      <c r="ED783" s="4">
        <v>1</v>
      </c>
      <c r="EJ783" s="4">
        <v>20</v>
      </c>
      <c r="EK783" s="4">
        <v>2</v>
      </c>
      <c r="EL783" s="4">
        <v>31</v>
      </c>
      <c r="EM783" s="4">
        <v>2</v>
      </c>
      <c r="EN783" s="4">
        <v>2</v>
      </c>
      <c r="EO783" s="4">
        <v>4</v>
      </c>
      <c r="EP783" s="4">
        <v>6</v>
      </c>
      <c r="EQ783" s="4">
        <v>1</v>
      </c>
      <c r="EV783" s="4">
        <v>4</v>
      </c>
      <c r="EZ783" s="4">
        <v>4</v>
      </c>
      <c r="FR783" s="4">
        <v>38</v>
      </c>
      <c r="FT783" s="4">
        <v>2</v>
      </c>
      <c r="FU783" s="4">
        <v>18</v>
      </c>
      <c r="FV783" s="4">
        <v>5</v>
      </c>
      <c r="FW783" s="4">
        <v>1</v>
      </c>
      <c r="FX783" s="4">
        <v>2</v>
      </c>
      <c r="FY783" s="4">
        <v>3</v>
      </c>
      <c r="FZ783" s="4">
        <v>1</v>
      </c>
      <c r="GA783" s="4">
        <v>7</v>
      </c>
      <c r="GB783" s="4">
        <v>1</v>
      </c>
      <c r="GD783" s="4">
        <v>3</v>
      </c>
      <c r="GK783" s="4">
        <v>3</v>
      </c>
      <c r="HA783" s="4">
        <v>41</v>
      </c>
      <c r="HB783" s="4">
        <v>4</v>
      </c>
      <c r="HC783" s="4">
        <v>8</v>
      </c>
      <c r="HD783" s="4">
        <v>18</v>
      </c>
      <c r="HG783" s="4">
        <v>1</v>
      </c>
      <c r="HH783" s="4">
        <v>8</v>
      </c>
      <c r="HI783" s="4">
        <v>2</v>
      </c>
      <c r="HJ783" s="4">
        <v>3</v>
      </c>
      <c r="HP783" s="4">
        <v>7</v>
      </c>
      <c r="HW783" s="4">
        <v>17</v>
      </c>
      <c r="IC783" s="4">
        <v>25</v>
      </c>
      <c r="ID783" s="4">
        <v>17</v>
      </c>
      <c r="IE783" s="4">
        <v>1</v>
      </c>
      <c r="IF783" s="4">
        <v>15</v>
      </c>
      <c r="IG783" s="4">
        <v>13</v>
      </c>
      <c r="IV783" s="4">
        <v>2</v>
      </c>
      <c r="IY783" s="129">
        <v>1</v>
      </c>
      <c r="IZ783" s="4">
        <v>17</v>
      </c>
      <c r="JB783" s="4">
        <v>24</v>
      </c>
      <c r="JC783" s="4">
        <v>5</v>
      </c>
      <c r="JD783" s="4">
        <v>3</v>
      </c>
      <c r="JE783" s="4">
        <v>19</v>
      </c>
      <c r="JF783" s="4">
        <v>4</v>
      </c>
      <c r="JG783" s="4">
        <v>3</v>
      </c>
    </row>
    <row r="784" spans="1:281" hidden="1">
      <c r="A784" s="4">
        <v>40</v>
      </c>
      <c r="B784" s="4" t="s">
        <v>2403</v>
      </c>
      <c r="C784" t="s">
        <v>2404</v>
      </c>
      <c r="D784" s="4">
        <v>2</v>
      </c>
      <c r="E784" s="138"/>
      <c r="F784" s="2">
        <f t="shared" si="29"/>
        <v>1553</v>
      </c>
      <c r="G784" s="137">
        <f t="shared" si="30"/>
        <v>1553</v>
      </c>
      <c r="H784" s="3">
        <v>1</v>
      </c>
      <c r="I784" s="4">
        <v>14</v>
      </c>
      <c r="L784" s="4">
        <v>2</v>
      </c>
      <c r="M784" s="4">
        <v>157</v>
      </c>
      <c r="O784" s="4">
        <v>29</v>
      </c>
      <c r="T784" s="4">
        <v>1</v>
      </c>
      <c r="U784" s="4">
        <v>11</v>
      </c>
      <c r="V784" s="4">
        <v>2</v>
      </c>
      <c r="AL784" s="4">
        <v>6</v>
      </c>
      <c r="BB784" s="4">
        <v>4</v>
      </c>
      <c r="BG784" s="4">
        <v>37</v>
      </c>
      <c r="BI784" s="4">
        <v>7</v>
      </c>
      <c r="BL784" s="4">
        <v>36</v>
      </c>
      <c r="BM784" s="4">
        <v>26</v>
      </c>
      <c r="BN784" s="4">
        <v>37</v>
      </c>
      <c r="BO784" s="4">
        <v>57</v>
      </c>
      <c r="BP784" s="4">
        <v>3</v>
      </c>
      <c r="BR784" s="4">
        <v>4</v>
      </c>
      <c r="BS784" s="4">
        <v>21</v>
      </c>
      <c r="BT784" s="4">
        <v>9</v>
      </c>
      <c r="BW784" s="4">
        <v>4</v>
      </c>
      <c r="CO784" s="4">
        <v>1</v>
      </c>
      <c r="CT784" s="4">
        <v>75</v>
      </c>
      <c r="CU784" s="4">
        <v>11</v>
      </c>
      <c r="CX784" s="4">
        <v>14</v>
      </c>
      <c r="CY784" s="4">
        <v>32</v>
      </c>
      <c r="DA784" s="4">
        <v>28</v>
      </c>
      <c r="DD784" s="4">
        <v>5</v>
      </c>
      <c r="DE784" s="4">
        <v>3</v>
      </c>
      <c r="DR784" s="4">
        <v>1</v>
      </c>
      <c r="DW784" s="4">
        <v>1</v>
      </c>
      <c r="ED784" s="4">
        <v>5</v>
      </c>
      <c r="EJ784" s="4">
        <v>37</v>
      </c>
      <c r="EK784" s="4">
        <v>1</v>
      </c>
      <c r="EL784" s="4">
        <v>26</v>
      </c>
      <c r="EM784" s="4">
        <v>22</v>
      </c>
      <c r="EN784" s="4">
        <v>33</v>
      </c>
      <c r="EO784" s="4">
        <v>24</v>
      </c>
      <c r="EP784" s="4">
        <v>1</v>
      </c>
      <c r="EV784" s="4">
        <v>6</v>
      </c>
      <c r="EZ784" s="4">
        <v>4</v>
      </c>
      <c r="FL784" s="4">
        <v>3</v>
      </c>
      <c r="FR784" s="4">
        <v>81</v>
      </c>
      <c r="FT784" s="4">
        <v>25</v>
      </c>
      <c r="FU784" s="4">
        <v>24</v>
      </c>
      <c r="FV784" s="4">
        <v>15</v>
      </c>
      <c r="FW784" s="4">
        <v>14</v>
      </c>
      <c r="FX784" s="4">
        <v>43</v>
      </c>
      <c r="FY784" s="4">
        <v>2</v>
      </c>
      <c r="FZ784" s="4">
        <v>2</v>
      </c>
      <c r="GA784" s="4">
        <v>10</v>
      </c>
      <c r="GB784" s="4">
        <v>17</v>
      </c>
      <c r="GD784" s="4">
        <v>5</v>
      </c>
      <c r="GK784" s="4">
        <v>7</v>
      </c>
      <c r="HA784" s="4">
        <v>54</v>
      </c>
      <c r="HC784" s="4">
        <v>29</v>
      </c>
      <c r="HD784" s="4">
        <v>29</v>
      </c>
      <c r="HG784" s="4">
        <v>17</v>
      </c>
      <c r="HJ784" s="4">
        <v>3</v>
      </c>
      <c r="HP784" s="4">
        <v>18</v>
      </c>
      <c r="IC784" s="4">
        <v>102</v>
      </c>
      <c r="ID784" s="4">
        <v>16</v>
      </c>
      <c r="IE784" s="4">
        <v>1</v>
      </c>
      <c r="IF784" s="4">
        <v>50</v>
      </c>
      <c r="IG784" s="4">
        <v>64</v>
      </c>
      <c r="IV784" s="4">
        <v>1</v>
      </c>
      <c r="IY784" s="129">
        <v>1</v>
      </c>
      <c r="IZ784" s="4">
        <v>31</v>
      </c>
      <c r="JA784" s="4">
        <v>1</v>
      </c>
      <c r="JB784" s="4">
        <v>16</v>
      </c>
      <c r="JC784" s="4">
        <v>22</v>
      </c>
      <c r="JE784" s="4">
        <v>9</v>
      </c>
      <c r="JF784" s="4">
        <v>19</v>
      </c>
      <c r="JG784" s="4">
        <v>20</v>
      </c>
      <c r="JM784" s="4">
        <v>4</v>
      </c>
    </row>
    <row r="785" spans="1:267" hidden="1">
      <c r="A785" s="4">
        <v>40</v>
      </c>
      <c r="B785" s="4" t="s">
        <v>2405</v>
      </c>
      <c r="C785" t="s">
        <v>2406</v>
      </c>
      <c r="D785" s="4">
        <v>2</v>
      </c>
      <c r="E785" s="138"/>
      <c r="F785" s="2">
        <f t="shared" si="29"/>
        <v>566</v>
      </c>
      <c r="G785" s="137">
        <f t="shared" si="30"/>
        <v>566</v>
      </c>
      <c r="M785" s="4">
        <v>5</v>
      </c>
      <c r="O785" s="4">
        <v>4</v>
      </c>
      <c r="BR785" s="4">
        <v>1</v>
      </c>
      <c r="EJ785" s="4">
        <v>1</v>
      </c>
      <c r="EL785" s="4">
        <v>1</v>
      </c>
      <c r="EM785" s="4">
        <v>1</v>
      </c>
      <c r="EZ785" s="4">
        <v>1</v>
      </c>
      <c r="FT785" s="4">
        <v>1</v>
      </c>
      <c r="FU785" s="4">
        <v>1</v>
      </c>
      <c r="FX785" s="4">
        <v>1</v>
      </c>
      <c r="GA785" s="4">
        <v>1</v>
      </c>
      <c r="HA785" s="4">
        <v>1</v>
      </c>
      <c r="HB785" s="4">
        <v>1</v>
      </c>
      <c r="HC785" s="4">
        <v>1</v>
      </c>
      <c r="IC785" s="4">
        <v>2</v>
      </c>
      <c r="IF785" s="4">
        <v>3</v>
      </c>
      <c r="IG785" s="4">
        <v>2</v>
      </c>
      <c r="JA785" s="4">
        <v>535</v>
      </c>
      <c r="JB785" s="4">
        <v>3</v>
      </c>
    </row>
    <row r="786" spans="1:267" hidden="1">
      <c r="A786" s="4">
        <v>40</v>
      </c>
      <c r="B786" s="4" t="s">
        <v>2407</v>
      </c>
      <c r="C786" t="s">
        <v>2408</v>
      </c>
      <c r="D786" s="4">
        <v>2</v>
      </c>
      <c r="E786" s="138"/>
      <c r="F786" s="2">
        <f t="shared" si="29"/>
        <v>16125</v>
      </c>
      <c r="G786" s="137">
        <f t="shared" si="30"/>
        <v>16125</v>
      </c>
      <c r="I786" s="4">
        <v>2139</v>
      </c>
      <c r="L786" s="4">
        <v>909</v>
      </c>
      <c r="M786" s="4">
        <v>627</v>
      </c>
      <c r="V786" s="4">
        <v>391</v>
      </c>
      <c r="BG786" s="4">
        <v>1296</v>
      </c>
      <c r="BN786" s="4">
        <v>3</v>
      </c>
      <c r="BO786" s="4">
        <v>314</v>
      </c>
      <c r="CT786" s="4">
        <v>3</v>
      </c>
      <c r="CU786" s="4">
        <v>2548</v>
      </c>
      <c r="DA786" s="4">
        <v>1027</v>
      </c>
      <c r="DD786" s="4">
        <v>784</v>
      </c>
      <c r="EJ786" s="4">
        <v>634</v>
      </c>
      <c r="EK786" s="4">
        <v>2</v>
      </c>
      <c r="EL786" s="4">
        <v>376</v>
      </c>
      <c r="EM786" s="4">
        <v>175</v>
      </c>
      <c r="FR786" s="4">
        <v>1719</v>
      </c>
      <c r="FV786" s="4">
        <v>22</v>
      </c>
      <c r="HA786" s="4">
        <v>547</v>
      </c>
      <c r="IC786" s="4">
        <v>683</v>
      </c>
      <c r="IZ786" s="4">
        <v>850</v>
      </c>
      <c r="JB786" s="4">
        <v>358</v>
      </c>
      <c r="JG786" s="4">
        <v>718</v>
      </c>
    </row>
    <row r="787" spans="1:267" hidden="1">
      <c r="A787" s="4">
        <v>41</v>
      </c>
      <c r="B787" s="4" t="s">
        <v>2409</v>
      </c>
      <c r="C787" t="s">
        <v>2410</v>
      </c>
      <c r="D787" s="4">
        <v>4</v>
      </c>
      <c r="E787" s="138"/>
      <c r="F787" s="2">
        <f t="shared" si="29"/>
        <v>228</v>
      </c>
      <c r="G787" s="137">
        <f t="shared" si="30"/>
        <v>228</v>
      </c>
      <c r="I787" s="4">
        <v>2</v>
      </c>
      <c r="L787" s="4">
        <v>204</v>
      </c>
      <c r="CU787" s="4">
        <v>22</v>
      </c>
    </row>
    <row r="788" spans="1:267" hidden="1">
      <c r="A788" s="4">
        <v>41</v>
      </c>
      <c r="B788" s="4" t="s">
        <v>2411</v>
      </c>
      <c r="C788" t="s">
        <v>2412</v>
      </c>
      <c r="D788" s="4">
        <v>3</v>
      </c>
      <c r="E788" s="138"/>
      <c r="F788" s="2">
        <f t="shared" si="29"/>
        <v>3515</v>
      </c>
      <c r="G788" s="137">
        <f t="shared" si="30"/>
        <v>3515</v>
      </c>
      <c r="I788" s="4">
        <v>387</v>
      </c>
      <c r="L788" s="4">
        <v>197</v>
      </c>
      <c r="M788" s="4">
        <v>13</v>
      </c>
      <c r="O788" s="4">
        <v>43</v>
      </c>
      <c r="U788" s="4">
        <v>1</v>
      </c>
      <c r="V788" s="4">
        <v>13</v>
      </c>
      <c r="BG788" s="4">
        <v>142</v>
      </c>
      <c r="BN788" s="4">
        <v>99</v>
      </c>
      <c r="BO788" s="4">
        <v>2</v>
      </c>
      <c r="CU788" s="4">
        <v>808</v>
      </c>
      <c r="DA788" s="4">
        <v>268</v>
      </c>
      <c r="DD788" s="4">
        <v>1</v>
      </c>
      <c r="EJ788" s="4">
        <v>180</v>
      </c>
      <c r="EK788" s="4">
        <v>53</v>
      </c>
      <c r="EM788" s="4">
        <v>279</v>
      </c>
      <c r="FR788" s="4">
        <v>285</v>
      </c>
      <c r="HA788" s="4">
        <v>273</v>
      </c>
      <c r="IC788" s="4">
        <v>1</v>
      </c>
      <c r="IF788" s="4">
        <v>1</v>
      </c>
      <c r="IZ788" s="4">
        <v>259</v>
      </c>
      <c r="JB788" s="4">
        <v>147</v>
      </c>
      <c r="JG788" s="4">
        <v>63</v>
      </c>
    </row>
    <row r="789" spans="1:267" hidden="1">
      <c r="A789" s="4">
        <v>42</v>
      </c>
      <c r="B789" s="4" t="s">
        <v>2413</v>
      </c>
      <c r="C789" t="s">
        <v>2414</v>
      </c>
      <c r="D789" s="4">
        <v>4</v>
      </c>
      <c r="E789" s="138"/>
      <c r="F789" s="2">
        <f t="shared" si="29"/>
        <v>892</v>
      </c>
      <c r="G789" s="137">
        <f t="shared" si="30"/>
        <v>892</v>
      </c>
      <c r="I789" s="4">
        <v>1</v>
      </c>
      <c r="L789" s="4">
        <v>516</v>
      </c>
      <c r="CR789" s="4">
        <v>241</v>
      </c>
      <c r="JB789" s="4">
        <v>134</v>
      </c>
    </row>
    <row r="790" spans="1:267" hidden="1">
      <c r="A790" s="4">
        <v>42</v>
      </c>
      <c r="B790" s="4" t="s">
        <v>2415</v>
      </c>
      <c r="C790" t="s">
        <v>2414</v>
      </c>
      <c r="D790" s="4">
        <v>4</v>
      </c>
      <c r="E790" s="138"/>
      <c r="F790" s="2">
        <f t="shared" si="29"/>
        <v>27</v>
      </c>
      <c r="G790" s="137">
        <f t="shared" si="30"/>
        <v>27</v>
      </c>
      <c r="L790" s="4">
        <v>20</v>
      </c>
      <c r="CR790" s="4">
        <v>1</v>
      </c>
      <c r="JB790" s="4">
        <v>6</v>
      </c>
    </row>
    <row r="791" spans="1:267" hidden="1">
      <c r="A791" s="4">
        <v>43</v>
      </c>
      <c r="B791" s="4" t="s">
        <v>2416</v>
      </c>
      <c r="C791" t="s">
        <v>2417</v>
      </c>
      <c r="D791" s="4">
        <v>3</v>
      </c>
      <c r="E791" s="138"/>
      <c r="F791" s="2">
        <f t="shared" si="29"/>
        <v>2475</v>
      </c>
      <c r="G791" s="137">
        <f t="shared" si="30"/>
        <v>2475</v>
      </c>
      <c r="I791" s="4">
        <v>783</v>
      </c>
      <c r="M791" s="4">
        <v>12</v>
      </c>
      <c r="BM791" s="4">
        <v>1</v>
      </c>
      <c r="BO791" s="4">
        <v>1</v>
      </c>
      <c r="CW791" s="4">
        <v>39</v>
      </c>
      <c r="CX791" s="4">
        <v>10</v>
      </c>
      <c r="DA791" s="4">
        <v>3</v>
      </c>
      <c r="DD791" s="4">
        <v>12</v>
      </c>
      <c r="DE791" s="4">
        <v>1</v>
      </c>
      <c r="EJ791" s="4">
        <v>97</v>
      </c>
      <c r="EK791" s="4">
        <v>1115</v>
      </c>
      <c r="FR791" s="4">
        <v>25</v>
      </c>
      <c r="FV791" s="4">
        <v>4</v>
      </c>
      <c r="GB791" s="4">
        <v>1</v>
      </c>
      <c r="HA791" s="4">
        <v>3</v>
      </c>
      <c r="HC791" s="4">
        <v>117</v>
      </c>
      <c r="IZ791" s="4">
        <v>3</v>
      </c>
      <c r="JB791" s="4">
        <v>11</v>
      </c>
      <c r="JD791" s="4">
        <v>237</v>
      </c>
    </row>
    <row r="792" spans="1:267" hidden="1">
      <c r="A792" s="4">
        <v>43</v>
      </c>
      <c r="B792" s="4" t="s">
        <v>2418</v>
      </c>
      <c r="C792" t="s">
        <v>2419</v>
      </c>
      <c r="D792" s="4">
        <v>2</v>
      </c>
      <c r="E792" s="138"/>
      <c r="F792" s="2">
        <f t="shared" si="29"/>
        <v>55</v>
      </c>
      <c r="G792" s="137">
        <f t="shared" si="30"/>
        <v>55</v>
      </c>
      <c r="I792" s="4">
        <v>10</v>
      </c>
      <c r="V792" s="4">
        <v>6</v>
      </c>
      <c r="HG792" s="4">
        <v>38</v>
      </c>
      <c r="JB792" s="4">
        <v>1</v>
      </c>
    </row>
    <row r="793" spans="1:267" hidden="1">
      <c r="A793" s="4">
        <v>44</v>
      </c>
      <c r="B793" s="4" t="s">
        <v>2420</v>
      </c>
      <c r="C793" t="s">
        <v>2421</v>
      </c>
      <c r="D793" s="4">
        <v>4</v>
      </c>
      <c r="E793" s="138"/>
      <c r="F793" s="2">
        <f t="shared" si="29"/>
        <v>2</v>
      </c>
      <c r="G793" s="137">
        <f t="shared" si="30"/>
        <v>2</v>
      </c>
      <c r="EM793" s="4">
        <v>1</v>
      </c>
      <c r="EO793" s="4">
        <v>1</v>
      </c>
    </row>
    <row r="794" spans="1:267" hidden="1">
      <c r="A794" s="4">
        <v>44</v>
      </c>
      <c r="B794" s="4" t="s">
        <v>2422</v>
      </c>
      <c r="C794" t="s">
        <v>2423</v>
      </c>
      <c r="D794" s="4">
        <v>4</v>
      </c>
      <c r="E794" s="138"/>
      <c r="F794" s="2">
        <f t="shared" si="29"/>
        <v>79</v>
      </c>
      <c r="G794" s="137">
        <f t="shared" si="30"/>
        <v>79</v>
      </c>
      <c r="I794" s="4">
        <v>5</v>
      </c>
      <c r="L794" s="4">
        <v>1</v>
      </c>
      <c r="M794" s="4">
        <v>3</v>
      </c>
      <c r="O794" s="4">
        <v>2</v>
      </c>
      <c r="U794" s="4">
        <v>1</v>
      </c>
      <c r="BG794" s="4">
        <v>27</v>
      </c>
      <c r="CT794" s="4">
        <v>1</v>
      </c>
      <c r="CZ794" s="4">
        <v>1</v>
      </c>
      <c r="DA794" s="4">
        <v>1</v>
      </c>
      <c r="EJ794" s="4">
        <v>4</v>
      </c>
      <c r="EL794" s="4">
        <v>2</v>
      </c>
      <c r="EN794" s="4">
        <v>1</v>
      </c>
      <c r="FR794" s="4">
        <v>1</v>
      </c>
      <c r="FU794" s="4">
        <v>5</v>
      </c>
      <c r="HA794" s="4">
        <v>10</v>
      </c>
      <c r="HD794" s="4">
        <v>2</v>
      </c>
      <c r="IC794" s="4">
        <v>1</v>
      </c>
      <c r="ID794" s="4">
        <v>1</v>
      </c>
      <c r="IG794" s="4">
        <v>2</v>
      </c>
      <c r="IZ794" s="4">
        <v>7</v>
      </c>
      <c r="JB794" s="4">
        <v>1</v>
      </c>
    </row>
    <row r="795" spans="1:267" hidden="1">
      <c r="A795" s="4">
        <v>44</v>
      </c>
      <c r="B795" s="4" t="s">
        <v>2424</v>
      </c>
      <c r="C795" t="s">
        <v>2425</v>
      </c>
      <c r="D795" s="4">
        <v>4</v>
      </c>
      <c r="E795" s="138"/>
      <c r="F795" s="2">
        <f t="shared" si="29"/>
        <v>33</v>
      </c>
      <c r="G795" s="137">
        <f t="shared" si="30"/>
        <v>33</v>
      </c>
      <c r="I795" s="4">
        <v>8</v>
      </c>
      <c r="L795" s="4">
        <v>2</v>
      </c>
      <c r="M795" s="4">
        <v>3</v>
      </c>
      <c r="BG795" s="4">
        <v>2</v>
      </c>
      <c r="CT795" s="4">
        <v>1</v>
      </c>
      <c r="CU795" s="4">
        <v>5</v>
      </c>
      <c r="EJ795" s="4">
        <v>4</v>
      </c>
      <c r="FR795" s="4">
        <v>1</v>
      </c>
      <c r="HA795" s="4">
        <v>3</v>
      </c>
      <c r="JB795" s="4">
        <v>4</v>
      </c>
    </row>
    <row r="796" spans="1:267" hidden="1">
      <c r="A796" s="4">
        <v>44</v>
      </c>
      <c r="B796" s="4" t="s">
        <v>2426</v>
      </c>
      <c r="C796" t="s">
        <v>2427</v>
      </c>
      <c r="D796" s="4">
        <v>4</v>
      </c>
      <c r="E796" s="138"/>
      <c r="F796" s="2">
        <f t="shared" si="29"/>
        <v>1</v>
      </c>
      <c r="G796" s="137">
        <f t="shared" si="30"/>
        <v>1</v>
      </c>
      <c r="I796" s="4">
        <v>1</v>
      </c>
    </row>
    <row r="797" spans="1:267" hidden="1">
      <c r="A797" s="4">
        <v>44</v>
      </c>
      <c r="B797" s="4" t="s">
        <v>2428</v>
      </c>
      <c r="C797" t="s">
        <v>2429</v>
      </c>
      <c r="D797" s="4">
        <v>4</v>
      </c>
      <c r="E797" s="138"/>
      <c r="F797" s="2">
        <f t="shared" si="29"/>
        <v>24</v>
      </c>
      <c r="G797" s="137">
        <f t="shared" si="30"/>
        <v>24</v>
      </c>
      <c r="I797" s="4">
        <v>3</v>
      </c>
      <c r="L797" s="4">
        <v>1</v>
      </c>
      <c r="BG797" s="4">
        <v>1</v>
      </c>
      <c r="CT797" s="4">
        <v>2</v>
      </c>
      <c r="CU797" s="4">
        <v>2</v>
      </c>
      <c r="CX797" s="4">
        <v>1</v>
      </c>
      <c r="EJ797" s="4">
        <v>2</v>
      </c>
      <c r="EO797" s="4">
        <v>4</v>
      </c>
      <c r="FR797" s="4">
        <v>1</v>
      </c>
      <c r="FU797" s="4">
        <v>1</v>
      </c>
      <c r="HA797" s="4">
        <v>2</v>
      </c>
      <c r="IC797" s="4">
        <v>1</v>
      </c>
      <c r="JB797" s="4">
        <v>3</v>
      </c>
    </row>
    <row r="798" spans="1:267" hidden="1">
      <c r="A798" s="4">
        <v>44</v>
      </c>
      <c r="B798" s="4" t="s">
        <v>2430</v>
      </c>
      <c r="C798" t="s">
        <v>2431</v>
      </c>
      <c r="D798" s="4">
        <v>4</v>
      </c>
      <c r="E798" s="138"/>
      <c r="F798" s="2">
        <f t="shared" si="29"/>
        <v>4</v>
      </c>
      <c r="G798" s="137">
        <f t="shared" si="30"/>
        <v>4</v>
      </c>
      <c r="BG798" s="4">
        <v>1</v>
      </c>
      <c r="CT798" s="4">
        <v>1</v>
      </c>
      <c r="FU798" s="4">
        <v>2</v>
      </c>
    </row>
    <row r="799" spans="1:267" hidden="1">
      <c r="A799" s="4">
        <v>44</v>
      </c>
      <c r="B799" s="4" t="s">
        <v>2432</v>
      </c>
      <c r="C799" t="s">
        <v>2433</v>
      </c>
      <c r="D799" s="4">
        <v>4</v>
      </c>
      <c r="E799" s="138"/>
      <c r="F799" s="2">
        <f t="shared" si="29"/>
        <v>42</v>
      </c>
      <c r="G799" s="137">
        <f t="shared" si="30"/>
        <v>42</v>
      </c>
      <c r="M799" s="4">
        <v>8</v>
      </c>
      <c r="O799" s="4">
        <v>12</v>
      </c>
      <c r="CT799" s="4">
        <v>3</v>
      </c>
      <c r="FR799" s="4">
        <v>9</v>
      </c>
      <c r="FU799" s="4">
        <v>1</v>
      </c>
      <c r="IC799" s="4">
        <v>6</v>
      </c>
      <c r="IZ799" s="4">
        <v>3</v>
      </c>
    </row>
    <row r="800" spans="1:267" hidden="1">
      <c r="A800" s="4">
        <v>44</v>
      </c>
      <c r="B800" s="4" t="s">
        <v>2434</v>
      </c>
      <c r="C800" t="s">
        <v>2435</v>
      </c>
      <c r="D800" s="4">
        <v>4</v>
      </c>
      <c r="E800" s="138"/>
      <c r="F800" s="2">
        <f t="shared" si="29"/>
        <v>145</v>
      </c>
      <c r="G800" s="137">
        <f t="shared" si="30"/>
        <v>145</v>
      </c>
      <c r="I800" s="4">
        <v>49</v>
      </c>
      <c r="L800" s="4">
        <v>13</v>
      </c>
      <c r="M800" s="4">
        <v>4</v>
      </c>
      <c r="O800" s="4">
        <v>7</v>
      </c>
      <c r="BG800" s="4">
        <v>22</v>
      </c>
      <c r="CT800" s="4">
        <v>4</v>
      </c>
      <c r="CU800" s="4">
        <v>11</v>
      </c>
      <c r="CY800" s="4">
        <v>1</v>
      </c>
      <c r="EJ800" s="4">
        <v>5</v>
      </c>
      <c r="FU800" s="4">
        <v>1</v>
      </c>
      <c r="HA800" s="4">
        <v>12</v>
      </c>
      <c r="IC800" s="4">
        <v>6</v>
      </c>
      <c r="JB800" s="4">
        <v>8</v>
      </c>
      <c r="JD800" s="4">
        <v>2</v>
      </c>
    </row>
    <row r="801" spans="1:277" hidden="1">
      <c r="A801" s="4">
        <v>44</v>
      </c>
      <c r="B801" s="4" t="s">
        <v>2436</v>
      </c>
      <c r="C801" t="s">
        <v>2437</v>
      </c>
      <c r="D801" s="4">
        <v>4</v>
      </c>
      <c r="E801" s="138"/>
      <c r="F801" s="2">
        <f t="shared" si="29"/>
        <v>39</v>
      </c>
      <c r="G801" s="137">
        <f t="shared" si="30"/>
        <v>39</v>
      </c>
      <c r="I801" s="4">
        <v>1</v>
      </c>
      <c r="M801" s="4">
        <v>15</v>
      </c>
      <c r="CT801" s="4">
        <v>17</v>
      </c>
      <c r="JB801" s="4">
        <v>6</v>
      </c>
    </row>
    <row r="802" spans="1:277" hidden="1">
      <c r="A802" s="4">
        <v>44</v>
      </c>
      <c r="B802" s="4" t="s">
        <v>2438</v>
      </c>
      <c r="C802" t="s">
        <v>2439</v>
      </c>
      <c r="D802" s="4">
        <v>4</v>
      </c>
      <c r="E802" s="138"/>
      <c r="F802" s="2">
        <f t="shared" si="29"/>
        <v>137</v>
      </c>
      <c r="G802" s="137">
        <f t="shared" si="30"/>
        <v>137</v>
      </c>
      <c r="M802" s="4">
        <v>46</v>
      </c>
      <c r="BG802" s="4">
        <v>3</v>
      </c>
      <c r="CT802" s="4">
        <v>15</v>
      </c>
      <c r="FQ802" s="4">
        <v>40</v>
      </c>
      <c r="JB802" s="4">
        <v>33</v>
      </c>
    </row>
    <row r="803" spans="1:277" hidden="1">
      <c r="A803" s="4">
        <v>44</v>
      </c>
      <c r="B803" s="4" t="s">
        <v>2440</v>
      </c>
      <c r="C803" t="s">
        <v>2441</v>
      </c>
      <c r="D803" s="4">
        <v>4</v>
      </c>
      <c r="E803" s="138"/>
      <c r="F803" s="2">
        <f t="shared" si="29"/>
        <v>48</v>
      </c>
      <c r="G803" s="137">
        <f t="shared" si="30"/>
        <v>48</v>
      </c>
      <c r="I803" s="4">
        <v>4</v>
      </c>
      <c r="L803" s="4">
        <v>2</v>
      </c>
      <c r="M803" s="4">
        <v>1</v>
      </c>
      <c r="O803" s="4">
        <v>1</v>
      </c>
      <c r="BG803" s="4">
        <v>14</v>
      </c>
      <c r="CT803" s="4">
        <v>7</v>
      </c>
      <c r="CY803" s="4">
        <v>1</v>
      </c>
      <c r="EJ803" s="4">
        <v>1</v>
      </c>
      <c r="EM803" s="4">
        <v>1</v>
      </c>
      <c r="EO803" s="4">
        <v>2</v>
      </c>
      <c r="FZ803" s="4">
        <v>1</v>
      </c>
      <c r="HA803" s="4">
        <v>1</v>
      </c>
      <c r="IC803" s="4">
        <v>2</v>
      </c>
      <c r="ID803" s="4">
        <v>1</v>
      </c>
      <c r="IZ803" s="4">
        <v>2</v>
      </c>
      <c r="JB803" s="4">
        <v>7</v>
      </c>
    </row>
    <row r="804" spans="1:277" hidden="1">
      <c r="A804" s="4">
        <v>44</v>
      </c>
      <c r="B804" s="4" t="s">
        <v>2442</v>
      </c>
      <c r="C804" t="s">
        <v>2443</v>
      </c>
      <c r="D804" s="4">
        <v>3</v>
      </c>
      <c r="E804" s="138"/>
      <c r="F804" s="2">
        <f t="shared" si="29"/>
        <v>827</v>
      </c>
      <c r="G804" s="137">
        <f t="shared" si="30"/>
        <v>827</v>
      </c>
      <c r="I804" s="4">
        <v>17</v>
      </c>
      <c r="K804" s="4">
        <v>1</v>
      </c>
      <c r="L804" s="4">
        <v>268</v>
      </c>
      <c r="M804" s="4">
        <v>80</v>
      </c>
      <c r="O804" s="4">
        <v>55</v>
      </c>
      <c r="U804" s="4">
        <v>1</v>
      </c>
      <c r="BG804" s="4">
        <v>22</v>
      </c>
      <c r="CT804" s="4">
        <v>5</v>
      </c>
      <c r="CU804" s="4">
        <v>76</v>
      </c>
      <c r="CX804" s="4">
        <v>162</v>
      </c>
      <c r="EJ804" s="4">
        <v>7</v>
      </c>
      <c r="EO804" s="4">
        <v>1</v>
      </c>
      <c r="FR804" s="4">
        <v>23</v>
      </c>
      <c r="FS804" s="4">
        <v>13</v>
      </c>
      <c r="FU804" s="4">
        <v>3</v>
      </c>
      <c r="FW804" s="4">
        <v>18</v>
      </c>
      <c r="HC804" s="4">
        <v>5</v>
      </c>
      <c r="IC804" s="4">
        <v>1</v>
      </c>
      <c r="IZ804" s="4">
        <v>1</v>
      </c>
      <c r="JB804" s="4">
        <v>5</v>
      </c>
      <c r="JC804" s="4">
        <v>7</v>
      </c>
      <c r="JG804" s="4">
        <v>56</v>
      </c>
    </row>
    <row r="805" spans="1:277" hidden="1">
      <c r="A805" s="4">
        <v>44</v>
      </c>
      <c r="B805" s="4" t="s">
        <v>2444</v>
      </c>
      <c r="C805" t="s">
        <v>2445</v>
      </c>
      <c r="D805" s="4">
        <v>3</v>
      </c>
      <c r="E805" s="138"/>
      <c r="F805" s="2">
        <f t="shared" si="29"/>
        <v>1212</v>
      </c>
      <c r="G805" s="137">
        <f t="shared" si="30"/>
        <v>1212</v>
      </c>
      <c r="I805" s="4">
        <v>199</v>
      </c>
      <c r="L805" s="4">
        <v>163</v>
      </c>
      <c r="M805" s="4">
        <v>53</v>
      </c>
      <c r="O805" s="4">
        <v>19</v>
      </c>
      <c r="Q805" s="4">
        <v>1</v>
      </c>
      <c r="T805" s="4">
        <v>7</v>
      </c>
      <c r="BG805" s="4">
        <v>183</v>
      </c>
      <c r="BL805" s="4">
        <v>4</v>
      </c>
      <c r="BM805" s="4">
        <v>8</v>
      </c>
      <c r="BN805" s="4">
        <v>3</v>
      </c>
      <c r="BO805" s="4">
        <v>6</v>
      </c>
      <c r="BR805" s="4">
        <v>1</v>
      </c>
      <c r="CT805" s="4">
        <v>34</v>
      </c>
      <c r="CU805" s="4">
        <v>98</v>
      </c>
      <c r="CX805" s="4">
        <v>21</v>
      </c>
      <c r="CZ805" s="4">
        <v>1</v>
      </c>
      <c r="DA805" s="4">
        <v>19</v>
      </c>
      <c r="DD805" s="4">
        <v>5</v>
      </c>
      <c r="DE805" s="4">
        <v>4</v>
      </c>
      <c r="EJ805" s="4">
        <v>11</v>
      </c>
      <c r="EL805" s="4">
        <v>5</v>
      </c>
      <c r="EM805" s="4">
        <v>8</v>
      </c>
      <c r="EN805" s="4">
        <v>14</v>
      </c>
      <c r="EO805" s="4">
        <v>14</v>
      </c>
      <c r="FR805" s="4">
        <v>61</v>
      </c>
      <c r="FT805" s="4">
        <v>2</v>
      </c>
      <c r="FU805" s="4">
        <v>10</v>
      </c>
      <c r="FV805" s="4">
        <v>7</v>
      </c>
      <c r="FW805" s="4">
        <v>2</v>
      </c>
      <c r="FY805" s="4">
        <v>3</v>
      </c>
      <c r="FZ805" s="4">
        <v>1</v>
      </c>
      <c r="HA805" s="4">
        <v>47</v>
      </c>
      <c r="HC805" s="4">
        <v>4</v>
      </c>
      <c r="HD805" s="4">
        <v>21</v>
      </c>
      <c r="HJ805" s="4">
        <v>2</v>
      </c>
      <c r="IC805" s="4">
        <v>59</v>
      </c>
      <c r="ID805" s="4">
        <v>8</v>
      </c>
      <c r="IE805" s="4">
        <v>3</v>
      </c>
      <c r="IF805" s="4">
        <v>5</v>
      </c>
      <c r="IG805" s="4">
        <v>7</v>
      </c>
      <c r="IZ805" s="4">
        <v>19</v>
      </c>
      <c r="JB805" s="4">
        <v>35</v>
      </c>
      <c r="JC805" s="4">
        <v>3</v>
      </c>
      <c r="JD805" s="4">
        <v>9</v>
      </c>
      <c r="JE805" s="4">
        <v>13</v>
      </c>
      <c r="JF805" s="4">
        <v>7</v>
      </c>
      <c r="JG805" s="4">
        <v>3</v>
      </c>
    </row>
    <row r="806" spans="1:277" hidden="1">
      <c r="A806" s="4">
        <v>44</v>
      </c>
      <c r="B806" s="4" t="s">
        <v>2446</v>
      </c>
      <c r="C806" t="s">
        <v>2447</v>
      </c>
      <c r="D806" s="4">
        <v>3</v>
      </c>
      <c r="E806" s="138"/>
      <c r="F806" s="2">
        <f t="shared" si="29"/>
        <v>20</v>
      </c>
      <c r="G806" s="137">
        <f t="shared" si="30"/>
        <v>20</v>
      </c>
      <c r="IZ806" s="4">
        <v>20</v>
      </c>
    </row>
    <row r="807" spans="1:277" hidden="1">
      <c r="A807" s="4">
        <v>44</v>
      </c>
      <c r="B807" s="4" t="s">
        <v>2448</v>
      </c>
      <c r="C807" t="s">
        <v>2449</v>
      </c>
      <c r="D807" s="4">
        <v>3</v>
      </c>
      <c r="E807" s="138"/>
      <c r="F807" s="2">
        <f t="shared" si="29"/>
        <v>17</v>
      </c>
      <c r="G807" s="137">
        <f t="shared" si="30"/>
        <v>17</v>
      </c>
      <c r="I807" s="4">
        <v>1</v>
      </c>
      <c r="BG807" s="4">
        <v>1</v>
      </c>
      <c r="CT807" s="4">
        <v>4</v>
      </c>
      <c r="EJ807" s="4">
        <v>1</v>
      </c>
      <c r="EO807" s="4">
        <v>1</v>
      </c>
      <c r="FR807" s="4">
        <v>4</v>
      </c>
      <c r="HA807" s="4">
        <v>3</v>
      </c>
      <c r="IZ807" s="4">
        <v>1</v>
      </c>
      <c r="JB807" s="4">
        <v>1</v>
      </c>
    </row>
    <row r="808" spans="1:277" hidden="1">
      <c r="A808" s="4">
        <v>44</v>
      </c>
      <c r="B808" s="4" t="s">
        <v>2450</v>
      </c>
      <c r="C808" t="s">
        <v>2451</v>
      </c>
      <c r="D808" s="4">
        <v>3</v>
      </c>
      <c r="E808" s="138"/>
      <c r="F808" s="2">
        <f t="shared" si="29"/>
        <v>188</v>
      </c>
      <c r="G808" s="137">
        <f t="shared" si="30"/>
        <v>188</v>
      </c>
      <c r="I808" s="4">
        <v>1</v>
      </c>
      <c r="L808" s="4">
        <v>1</v>
      </c>
      <c r="M808" s="4">
        <v>30</v>
      </c>
      <c r="O808" s="4">
        <v>6</v>
      </c>
      <c r="U808" s="4">
        <v>14</v>
      </c>
      <c r="BG808" s="4">
        <v>1</v>
      </c>
      <c r="CT808" s="4">
        <v>7</v>
      </c>
      <c r="CX808" s="4">
        <v>1</v>
      </c>
      <c r="DA808" s="4">
        <v>4</v>
      </c>
      <c r="EJ808" s="4">
        <v>9</v>
      </c>
      <c r="EL808" s="4">
        <v>2</v>
      </c>
      <c r="FR808" s="4">
        <v>12</v>
      </c>
      <c r="FU808" s="4">
        <v>2</v>
      </c>
      <c r="HA808" s="4">
        <v>23</v>
      </c>
      <c r="IC808" s="4">
        <v>50</v>
      </c>
      <c r="ID808" s="4">
        <v>1</v>
      </c>
      <c r="IG808" s="4">
        <v>2</v>
      </c>
      <c r="IZ808" s="4">
        <v>7</v>
      </c>
      <c r="JB808" s="4">
        <v>15</v>
      </c>
    </row>
    <row r="809" spans="1:277" hidden="1">
      <c r="A809" s="4">
        <v>44</v>
      </c>
      <c r="B809" s="4" t="s">
        <v>2452</v>
      </c>
      <c r="C809" t="s">
        <v>2453</v>
      </c>
      <c r="D809" s="4">
        <v>3</v>
      </c>
      <c r="E809" s="138"/>
      <c r="F809" s="2">
        <f t="shared" si="29"/>
        <v>89</v>
      </c>
      <c r="G809" s="137">
        <f t="shared" si="30"/>
        <v>89</v>
      </c>
      <c r="I809" s="4">
        <v>12</v>
      </c>
      <c r="L809" s="4">
        <v>11</v>
      </c>
      <c r="M809" s="4">
        <v>2</v>
      </c>
      <c r="O809" s="4">
        <v>1</v>
      </c>
      <c r="U809" s="4">
        <v>5</v>
      </c>
      <c r="BG809" s="4">
        <v>1</v>
      </c>
      <c r="BL809" s="4">
        <v>1</v>
      </c>
      <c r="BO809" s="4">
        <v>2</v>
      </c>
      <c r="CT809" s="4">
        <v>5</v>
      </c>
      <c r="CX809" s="4">
        <v>4</v>
      </c>
      <c r="CY809" s="4">
        <v>2</v>
      </c>
      <c r="DD809" s="4">
        <v>1</v>
      </c>
      <c r="EJ809" s="4">
        <v>9</v>
      </c>
      <c r="EM809" s="4">
        <v>1</v>
      </c>
      <c r="EO809" s="4">
        <v>8</v>
      </c>
      <c r="FR809" s="4">
        <v>3</v>
      </c>
      <c r="FV809" s="4">
        <v>2</v>
      </c>
      <c r="HA809" s="4">
        <v>3</v>
      </c>
      <c r="HD809" s="4">
        <v>1</v>
      </c>
      <c r="IC809" s="4">
        <v>2</v>
      </c>
      <c r="IF809" s="4">
        <v>5</v>
      </c>
      <c r="IZ809" s="4">
        <v>3</v>
      </c>
      <c r="JB809" s="4">
        <v>4</v>
      </c>
      <c r="JC809" s="4">
        <v>1</v>
      </c>
    </row>
    <row r="810" spans="1:277" hidden="1">
      <c r="A810" s="4">
        <v>44</v>
      </c>
      <c r="B810" s="4" t="s">
        <v>2454</v>
      </c>
      <c r="C810" t="s">
        <v>2455</v>
      </c>
      <c r="D810" s="4">
        <v>3</v>
      </c>
      <c r="E810" s="138"/>
      <c r="F810" s="2">
        <f t="shared" si="29"/>
        <v>48</v>
      </c>
      <c r="G810" s="137">
        <f t="shared" si="30"/>
        <v>48</v>
      </c>
      <c r="I810" s="4">
        <v>10</v>
      </c>
      <c r="L810" s="4">
        <v>1</v>
      </c>
      <c r="M810" s="4">
        <v>4</v>
      </c>
      <c r="O810" s="4">
        <v>2</v>
      </c>
      <c r="BG810" s="4">
        <v>1</v>
      </c>
      <c r="BM810" s="4">
        <v>3</v>
      </c>
      <c r="BO810" s="4">
        <v>1</v>
      </c>
      <c r="BR810" s="4">
        <v>1</v>
      </c>
      <c r="CY810" s="4">
        <v>1</v>
      </c>
      <c r="CZ810" s="4">
        <v>1</v>
      </c>
      <c r="DA810" s="4">
        <v>1</v>
      </c>
      <c r="EJ810" s="4">
        <v>2</v>
      </c>
      <c r="EL810" s="4">
        <v>2</v>
      </c>
      <c r="EO810" s="4">
        <v>2</v>
      </c>
      <c r="FV810" s="4">
        <v>4</v>
      </c>
      <c r="HA810" s="4">
        <v>1</v>
      </c>
      <c r="HC810" s="4">
        <v>1</v>
      </c>
      <c r="IC810" s="4">
        <v>5</v>
      </c>
      <c r="IF810" s="4">
        <v>2</v>
      </c>
      <c r="IZ810" s="4">
        <v>1</v>
      </c>
      <c r="JC810" s="4">
        <v>1</v>
      </c>
      <c r="JG810" s="4">
        <v>1</v>
      </c>
    </row>
    <row r="811" spans="1:277" hidden="1">
      <c r="A811" s="4">
        <v>44</v>
      </c>
      <c r="B811" s="4" t="s">
        <v>2456</v>
      </c>
      <c r="C811" t="s">
        <v>2457</v>
      </c>
      <c r="D811" s="4">
        <v>3</v>
      </c>
      <c r="E811" s="138"/>
      <c r="F811" s="2">
        <f t="shared" si="29"/>
        <v>21</v>
      </c>
      <c r="G811" s="137">
        <f t="shared" si="30"/>
        <v>21</v>
      </c>
      <c r="I811" s="4">
        <v>11</v>
      </c>
      <c r="L811" s="4">
        <v>1</v>
      </c>
      <c r="M811" s="4">
        <v>3</v>
      </c>
      <c r="V811" s="4">
        <v>1</v>
      </c>
      <c r="BG811" s="4">
        <v>1</v>
      </c>
      <c r="CZ811" s="4">
        <v>1</v>
      </c>
      <c r="EO811" s="4">
        <v>1</v>
      </c>
      <c r="FV811" s="4">
        <v>1</v>
      </c>
      <c r="IZ811" s="4">
        <v>1</v>
      </c>
    </row>
    <row r="812" spans="1:277" hidden="1">
      <c r="A812" s="4">
        <v>44</v>
      </c>
      <c r="B812" s="4" t="s">
        <v>2458</v>
      </c>
      <c r="C812" t="s">
        <v>2459</v>
      </c>
      <c r="D812" s="4">
        <v>3</v>
      </c>
      <c r="E812" s="138"/>
      <c r="F812" s="2">
        <f t="shared" si="29"/>
        <v>20</v>
      </c>
      <c r="G812" s="137">
        <f t="shared" si="30"/>
        <v>20</v>
      </c>
      <c r="I812" s="4">
        <v>1</v>
      </c>
      <c r="M812" s="4">
        <v>1</v>
      </c>
      <c r="O812" s="4">
        <v>1</v>
      </c>
      <c r="BG812" s="4">
        <v>3</v>
      </c>
      <c r="BL812" s="4">
        <v>1</v>
      </c>
      <c r="FR812" s="4">
        <v>6</v>
      </c>
      <c r="FU812" s="4">
        <v>2</v>
      </c>
      <c r="IC812" s="4">
        <v>1</v>
      </c>
      <c r="IF812" s="4">
        <v>1</v>
      </c>
      <c r="IG812" s="4">
        <v>2</v>
      </c>
      <c r="JB812" s="4">
        <v>1</v>
      </c>
    </row>
    <row r="813" spans="1:277" hidden="1">
      <c r="A813" s="4">
        <v>44</v>
      </c>
      <c r="B813" s="4" t="s">
        <v>2460</v>
      </c>
      <c r="C813" t="s">
        <v>2461</v>
      </c>
      <c r="D813" s="4">
        <v>3</v>
      </c>
      <c r="E813" s="138"/>
      <c r="F813" s="2">
        <f t="shared" si="29"/>
        <v>890</v>
      </c>
      <c r="G813" s="137">
        <f t="shared" si="30"/>
        <v>890</v>
      </c>
      <c r="I813" s="4">
        <v>15</v>
      </c>
      <c r="M813" s="4">
        <v>138</v>
      </c>
      <c r="O813" s="4">
        <v>76</v>
      </c>
      <c r="U813" s="4">
        <v>7</v>
      </c>
      <c r="BG813" s="4">
        <v>219</v>
      </c>
      <c r="BO813" s="4">
        <v>1</v>
      </c>
      <c r="CT813" s="4">
        <v>67</v>
      </c>
      <c r="CX813" s="4">
        <v>34</v>
      </c>
      <c r="DA813" s="4">
        <v>1</v>
      </c>
      <c r="EJ813" s="4">
        <v>84</v>
      </c>
      <c r="EL813" s="4">
        <v>23</v>
      </c>
      <c r="EM813" s="4">
        <v>1</v>
      </c>
      <c r="FR813" s="4">
        <v>57</v>
      </c>
      <c r="FU813" s="4">
        <v>9</v>
      </c>
      <c r="HA813" s="4">
        <v>3</v>
      </c>
      <c r="HD813" s="4">
        <v>3</v>
      </c>
      <c r="IC813" s="4">
        <v>69</v>
      </c>
      <c r="IG813" s="4">
        <v>7</v>
      </c>
      <c r="IZ813" s="4">
        <v>15</v>
      </c>
      <c r="JB813" s="4">
        <v>60</v>
      </c>
      <c r="JG813" s="4">
        <v>1</v>
      </c>
    </row>
    <row r="814" spans="1:277" hidden="1">
      <c r="A814" s="4">
        <v>44</v>
      </c>
      <c r="B814" s="4" t="s">
        <v>2462</v>
      </c>
      <c r="C814" t="s">
        <v>2463</v>
      </c>
      <c r="D814" s="4">
        <v>3</v>
      </c>
      <c r="E814" s="138"/>
      <c r="F814" s="2">
        <f t="shared" si="29"/>
        <v>1651</v>
      </c>
      <c r="G814" s="137">
        <f t="shared" si="30"/>
        <v>1651</v>
      </c>
      <c r="I814" s="4">
        <v>102</v>
      </c>
      <c r="L814" s="4">
        <v>39</v>
      </c>
      <c r="M814" s="4">
        <v>85</v>
      </c>
      <c r="O814" s="4">
        <v>42</v>
      </c>
      <c r="Q814" s="4">
        <v>11</v>
      </c>
      <c r="T814" s="4">
        <v>29</v>
      </c>
      <c r="U814" s="4">
        <v>1</v>
      </c>
      <c r="AB814" s="4">
        <v>1</v>
      </c>
      <c r="AE814" s="4">
        <v>1</v>
      </c>
      <c r="AJ814" s="4">
        <v>17</v>
      </c>
      <c r="AW814" s="4">
        <v>1</v>
      </c>
      <c r="BG814" s="4">
        <v>62</v>
      </c>
      <c r="BL814" s="4">
        <v>6</v>
      </c>
      <c r="BM814" s="4">
        <v>6</v>
      </c>
      <c r="BN814" s="4">
        <v>11</v>
      </c>
      <c r="BO814" s="4">
        <v>45</v>
      </c>
      <c r="BQ814" s="4">
        <v>11</v>
      </c>
      <c r="BR814" s="4">
        <v>15</v>
      </c>
      <c r="BS814" s="4">
        <v>27</v>
      </c>
      <c r="CD814" s="4">
        <v>1</v>
      </c>
      <c r="CJ814" s="4">
        <v>36</v>
      </c>
      <c r="CT814" s="4">
        <v>48</v>
      </c>
      <c r="CU814" s="4">
        <v>78</v>
      </c>
      <c r="CX814" s="4">
        <v>23</v>
      </c>
      <c r="CY814" s="4">
        <v>32</v>
      </c>
      <c r="CZ814" s="4">
        <v>4</v>
      </c>
      <c r="DA814" s="4">
        <v>49</v>
      </c>
      <c r="DC814" s="4">
        <v>15</v>
      </c>
      <c r="DD814" s="4">
        <v>6</v>
      </c>
      <c r="DE814" s="4">
        <v>2</v>
      </c>
      <c r="DO814" s="4">
        <v>2</v>
      </c>
      <c r="DP814" s="4">
        <v>24</v>
      </c>
      <c r="DX814" s="4">
        <v>13</v>
      </c>
      <c r="DY814" s="4">
        <v>9</v>
      </c>
      <c r="EE814" s="4">
        <v>28</v>
      </c>
      <c r="EJ814" s="4">
        <v>19</v>
      </c>
      <c r="EL814" s="4">
        <v>3</v>
      </c>
      <c r="EM814" s="4">
        <v>24</v>
      </c>
      <c r="EN814" s="4">
        <v>18</v>
      </c>
      <c r="EO814" s="4">
        <v>1</v>
      </c>
      <c r="FD814" s="4">
        <v>10</v>
      </c>
      <c r="FK814" s="4">
        <v>7</v>
      </c>
      <c r="FM814" s="4">
        <v>15</v>
      </c>
      <c r="FR814" s="4">
        <v>50</v>
      </c>
      <c r="FT814" s="4">
        <v>25</v>
      </c>
      <c r="FU814" s="4">
        <v>36</v>
      </c>
      <c r="FV814" s="4">
        <v>10</v>
      </c>
      <c r="FW814" s="4">
        <v>13</v>
      </c>
      <c r="FY814" s="4">
        <v>13</v>
      </c>
      <c r="FZ814" s="4">
        <v>27</v>
      </c>
      <c r="GA814" s="4">
        <v>1</v>
      </c>
      <c r="GB814" s="4">
        <v>13</v>
      </c>
      <c r="GI814" s="4">
        <v>16</v>
      </c>
      <c r="GU814" s="4">
        <v>1</v>
      </c>
      <c r="HA814" s="4">
        <v>97</v>
      </c>
      <c r="HC814" s="4">
        <v>10</v>
      </c>
      <c r="HD814" s="4">
        <v>22</v>
      </c>
      <c r="HI814" s="4">
        <v>31</v>
      </c>
      <c r="HJ814" s="4">
        <v>7</v>
      </c>
      <c r="HM814" s="4">
        <v>4</v>
      </c>
      <c r="HN814" s="4">
        <v>33</v>
      </c>
      <c r="IC814" s="4">
        <v>45</v>
      </c>
      <c r="ID814" s="4">
        <v>9</v>
      </c>
      <c r="IE814" s="4">
        <v>8</v>
      </c>
      <c r="IF814" s="4">
        <v>50</v>
      </c>
      <c r="IG814" s="4">
        <v>7</v>
      </c>
      <c r="IM814" s="4">
        <v>4</v>
      </c>
      <c r="IN814" s="4">
        <v>2</v>
      </c>
      <c r="IU814" s="4">
        <v>11</v>
      </c>
      <c r="IZ814" s="4">
        <v>16</v>
      </c>
      <c r="JB814" s="4">
        <v>36</v>
      </c>
      <c r="JC814" s="4">
        <v>5</v>
      </c>
      <c r="JD814" s="4">
        <v>4</v>
      </c>
      <c r="JE814" s="4">
        <v>42</v>
      </c>
      <c r="JF814" s="4">
        <v>16</v>
      </c>
      <c r="JG814" s="4">
        <v>4</v>
      </c>
      <c r="JL814" s="4">
        <v>2</v>
      </c>
      <c r="JQ814" s="4">
        <v>2</v>
      </c>
    </row>
    <row r="815" spans="1:277" hidden="1">
      <c r="A815" s="4">
        <v>44</v>
      </c>
      <c r="B815" s="4" t="s">
        <v>2464</v>
      </c>
      <c r="C815" t="s">
        <v>2465</v>
      </c>
      <c r="D815" s="4">
        <v>3</v>
      </c>
      <c r="E815" s="138"/>
      <c r="F815" s="2">
        <f t="shared" si="29"/>
        <v>9</v>
      </c>
      <c r="G815" s="137">
        <f t="shared" si="30"/>
        <v>9</v>
      </c>
      <c r="EO815" s="4">
        <v>2</v>
      </c>
      <c r="FR815" s="4">
        <v>3</v>
      </c>
      <c r="HA815" s="4">
        <v>1</v>
      </c>
      <c r="IZ815" s="4">
        <v>2</v>
      </c>
      <c r="JB815" s="4">
        <v>1</v>
      </c>
    </row>
    <row r="816" spans="1:277" hidden="1">
      <c r="A816" s="4">
        <v>44</v>
      </c>
      <c r="B816" s="4" t="s">
        <v>2466</v>
      </c>
      <c r="C816" t="s">
        <v>2467</v>
      </c>
      <c r="D816" s="4">
        <v>3</v>
      </c>
      <c r="E816" s="138"/>
      <c r="F816" s="2">
        <f t="shared" si="29"/>
        <v>944</v>
      </c>
      <c r="G816" s="137">
        <f t="shared" si="30"/>
        <v>944</v>
      </c>
      <c r="I816" s="4">
        <v>23</v>
      </c>
      <c r="L816" s="4">
        <v>22</v>
      </c>
      <c r="M816" s="4">
        <v>80</v>
      </c>
      <c r="O816" s="4">
        <v>52</v>
      </c>
      <c r="Q816" s="4">
        <v>35</v>
      </c>
      <c r="T816" s="4">
        <v>1</v>
      </c>
      <c r="U816" s="4">
        <v>2</v>
      </c>
      <c r="BG816" s="4">
        <v>47</v>
      </c>
      <c r="BL816" s="4">
        <v>16</v>
      </c>
      <c r="BM816" s="4">
        <v>9</v>
      </c>
      <c r="BN816" s="4">
        <v>18</v>
      </c>
      <c r="BO816" s="4">
        <v>31</v>
      </c>
      <c r="BQ816" s="4">
        <v>23</v>
      </c>
      <c r="BR816" s="4">
        <v>1</v>
      </c>
      <c r="BS816" s="4">
        <v>2</v>
      </c>
      <c r="CD816" s="4">
        <v>2</v>
      </c>
      <c r="CT816" s="4">
        <v>48</v>
      </c>
      <c r="CU816" s="4">
        <v>10</v>
      </c>
      <c r="CX816" s="4">
        <v>16</v>
      </c>
      <c r="CZ816" s="4">
        <v>1</v>
      </c>
      <c r="DA816" s="4">
        <v>48</v>
      </c>
      <c r="DC816" s="4">
        <v>3</v>
      </c>
      <c r="DD816" s="4">
        <v>1</v>
      </c>
      <c r="EJ816" s="4">
        <v>29</v>
      </c>
      <c r="EL816" s="4">
        <v>13</v>
      </c>
      <c r="EM816" s="4">
        <v>5</v>
      </c>
      <c r="EN816" s="4">
        <v>31</v>
      </c>
      <c r="EO816" s="4">
        <v>2</v>
      </c>
      <c r="FM816" s="4">
        <v>9</v>
      </c>
      <c r="FR816" s="4">
        <v>43</v>
      </c>
      <c r="FT816" s="4">
        <v>6</v>
      </c>
      <c r="FU816" s="4">
        <v>18</v>
      </c>
      <c r="FV816" s="4">
        <v>22</v>
      </c>
      <c r="FW816" s="4">
        <v>6</v>
      </c>
      <c r="FY816" s="4">
        <v>8</v>
      </c>
      <c r="FZ816" s="4">
        <v>3</v>
      </c>
      <c r="GB816" s="4">
        <v>10</v>
      </c>
      <c r="HA816" s="4">
        <v>45</v>
      </c>
      <c r="HC816" s="4">
        <v>20</v>
      </c>
      <c r="HD816" s="4">
        <v>10</v>
      </c>
      <c r="HI816" s="4">
        <v>8</v>
      </c>
      <c r="HJ816" s="4">
        <v>3</v>
      </c>
      <c r="IC816" s="4">
        <v>43</v>
      </c>
      <c r="ID816" s="4">
        <v>5</v>
      </c>
      <c r="IE816" s="4">
        <v>1</v>
      </c>
      <c r="IF816" s="4">
        <v>1</v>
      </c>
      <c r="IG816" s="4">
        <v>10</v>
      </c>
      <c r="IM816" s="4">
        <v>3</v>
      </c>
      <c r="IZ816" s="4">
        <v>30</v>
      </c>
      <c r="JB816" s="4">
        <v>24</v>
      </c>
      <c r="JC816" s="4">
        <v>2</v>
      </c>
      <c r="JD816" s="4">
        <v>3</v>
      </c>
      <c r="JE816" s="4">
        <v>15</v>
      </c>
      <c r="JF816" s="4">
        <v>13</v>
      </c>
      <c r="JG816" s="4">
        <v>12</v>
      </c>
    </row>
    <row r="817" spans="1:267" hidden="1">
      <c r="A817" s="4">
        <v>44</v>
      </c>
      <c r="B817" s="4" t="s">
        <v>2468</v>
      </c>
      <c r="C817" t="s">
        <v>2469</v>
      </c>
      <c r="D817" s="4">
        <v>3</v>
      </c>
      <c r="E817" s="138"/>
      <c r="F817" s="2">
        <f t="shared" si="29"/>
        <v>506</v>
      </c>
      <c r="G817" s="137">
        <f t="shared" si="30"/>
        <v>506</v>
      </c>
      <c r="I817" s="4">
        <v>34</v>
      </c>
      <c r="L817" s="4">
        <v>23</v>
      </c>
      <c r="M817" s="4">
        <v>25</v>
      </c>
      <c r="O817" s="4">
        <v>15</v>
      </c>
      <c r="BG817" s="4">
        <v>29</v>
      </c>
      <c r="BM817" s="4">
        <v>8</v>
      </c>
      <c r="BO817" s="4">
        <v>2</v>
      </c>
      <c r="BS817" s="4">
        <v>1</v>
      </c>
      <c r="CT817" s="4">
        <v>12</v>
      </c>
      <c r="CU817" s="4">
        <v>6</v>
      </c>
      <c r="CX817" s="4">
        <v>3</v>
      </c>
      <c r="CY817" s="4">
        <v>3</v>
      </c>
      <c r="CZ817" s="4">
        <v>1</v>
      </c>
      <c r="DA817" s="4">
        <v>55</v>
      </c>
      <c r="DD817" s="4">
        <v>1</v>
      </c>
      <c r="DE817" s="4">
        <v>2</v>
      </c>
      <c r="DX817" s="4">
        <v>1</v>
      </c>
      <c r="EE817" s="4">
        <v>2</v>
      </c>
      <c r="EJ817" s="4">
        <v>6</v>
      </c>
      <c r="EM817" s="4">
        <v>13</v>
      </c>
      <c r="EN817" s="4">
        <v>1</v>
      </c>
      <c r="EO817" s="4">
        <v>8</v>
      </c>
      <c r="EP817" s="4">
        <v>1</v>
      </c>
      <c r="FD817" s="4">
        <v>2</v>
      </c>
      <c r="FR817" s="4">
        <v>15</v>
      </c>
      <c r="FU817" s="4">
        <v>22</v>
      </c>
      <c r="FV817" s="4">
        <v>1</v>
      </c>
      <c r="FW817" s="4">
        <v>4</v>
      </c>
      <c r="FY817" s="4">
        <v>3</v>
      </c>
      <c r="HA817" s="4">
        <v>95</v>
      </c>
      <c r="HC817" s="4">
        <v>2</v>
      </c>
      <c r="HD817" s="4">
        <v>5</v>
      </c>
      <c r="IC817" s="4">
        <v>7</v>
      </c>
      <c r="ID817" s="4">
        <v>3</v>
      </c>
      <c r="IE817" s="4">
        <v>1</v>
      </c>
      <c r="IF817" s="4">
        <v>2</v>
      </c>
      <c r="IG817" s="4">
        <v>4</v>
      </c>
      <c r="IU817" s="4">
        <v>1</v>
      </c>
      <c r="IZ817" s="4">
        <v>1</v>
      </c>
      <c r="JB817" s="4">
        <v>72</v>
      </c>
      <c r="JC817" s="4">
        <v>1</v>
      </c>
      <c r="JD817" s="4">
        <v>2</v>
      </c>
      <c r="JG817" s="4">
        <v>11</v>
      </c>
    </row>
    <row r="818" spans="1:267" hidden="1">
      <c r="A818" s="4">
        <v>44</v>
      </c>
      <c r="B818" s="4" t="s">
        <v>2470</v>
      </c>
      <c r="C818" t="s">
        <v>2471</v>
      </c>
      <c r="D818" s="4">
        <v>3</v>
      </c>
      <c r="E818" s="138"/>
      <c r="F818" s="2">
        <f t="shared" si="29"/>
        <v>56</v>
      </c>
      <c r="G818" s="137">
        <f t="shared" si="30"/>
        <v>56</v>
      </c>
      <c r="I818" s="4">
        <v>3</v>
      </c>
      <c r="M818" s="4">
        <v>9</v>
      </c>
      <c r="BG818" s="4">
        <v>10</v>
      </c>
      <c r="CT818" s="4">
        <v>6</v>
      </c>
      <c r="FQ818" s="4">
        <v>23</v>
      </c>
      <c r="JB818" s="4">
        <v>5</v>
      </c>
    </row>
    <row r="819" spans="1:267" hidden="1">
      <c r="A819" s="4">
        <v>44</v>
      </c>
      <c r="B819" s="4" t="s">
        <v>2472</v>
      </c>
      <c r="C819" t="s">
        <v>2473</v>
      </c>
      <c r="D819" s="4">
        <v>3</v>
      </c>
      <c r="E819" s="138"/>
      <c r="F819" s="2">
        <f t="shared" si="29"/>
        <v>13</v>
      </c>
      <c r="G819" s="137">
        <f t="shared" si="30"/>
        <v>13</v>
      </c>
      <c r="M819" s="4">
        <v>2</v>
      </c>
      <c r="BG819" s="4">
        <v>1</v>
      </c>
      <c r="CT819" s="4">
        <v>4</v>
      </c>
      <c r="FQ819" s="4">
        <v>5</v>
      </c>
      <c r="JB819" s="4">
        <v>1</v>
      </c>
    </row>
    <row r="820" spans="1:267" hidden="1">
      <c r="A820" s="4">
        <v>44</v>
      </c>
      <c r="B820" s="4" t="s">
        <v>2474</v>
      </c>
      <c r="C820" t="s">
        <v>2475</v>
      </c>
      <c r="D820" s="4">
        <v>3</v>
      </c>
      <c r="E820" s="138"/>
      <c r="F820" s="2">
        <f t="shared" si="29"/>
        <v>157</v>
      </c>
      <c r="G820" s="137">
        <f t="shared" si="30"/>
        <v>157</v>
      </c>
      <c r="I820" s="4">
        <v>3</v>
      </c>
      <c r="L820" s="4">
        <v>49</v>
      </c>
      <c r="BG820" s="4">
        <v>4</v>
      </c>
      <c r="CT820" s="4">
        <v>2</v>
      </c>
      <c r="CU820" s="4">
        <v>6</v>
      </c>
      <c r="CX820" s="4">
        <v>36</v>
      </c>
      <c r="EJ820" s="4">
        <v>3</v>
      </c>
      <c r="FR820" s="4">
        <v>2</v>
      </c>
      <c r="FS820" s="4">
        <v>1</v>
      </c>
      <c r="IZ820" s="4">
        <v>1</v>
      </c>
      <c r="JB820" s="4">
        <v>3</v>
      </c>
      <c r="JG820" s="4">
        <v>47</v>
      </c>
    </row>
    <row r="821" spans="1:267" hidden="1">
      <c r="A821" s="4">
        <v>44</v>
      </c>
      <c r="B821" s="4" t="s">
        <v>2476</v>
      </c>
      <c r="C821" t="s">
        <v>2477</v>
      </c>
      <c r="D821" s="4">
        <v>3</v>
      </c>
      <c r="E821" s="138"/>
      <c r="F821" s="2">
        <f t="shared" si="29"/>
        <v>18</v>
      </c>
      <c r="G821" s="137">
        <f t="shared" si="30"/>
        <v>18</v>
      </c>
      <c r="I821" s="4">
        <v>1</v>
      </c>
      <c r="M821" s="4">
        <v>1</v>
      </c>
      <c r="EL821" s="4">
        <v>2</v>
      </c>
      <c r="FR821" s="4">
        <v>2</v>
      </c>
      <c r="IC821" s="4">
        <v>12</v>
      </c>
    </row>
    <row r="822" spans="1:267" hidden="1">
      <c r="A822" s="4">
        <v>44</v>
      </c>
      <c r="B822" s="4" t="s">
        <v>2478</v>
      </c>
      <c r="C822" t="s">
        <v>2479</v>
      </c>
      <c r="D822" s="4">
        <v>3</v>
      </c>
      <c r="E822" s="138"/>
      <c r="F822" s="2">
        <f t="shared" si="29"/>
        <v>219</v>
      </c>
      <c r="G822" s="137">
        <f t="shared" si="30"/>
        <v>219</v>
      </c>
      <c r="I822" s="4">
        <v>33</v>
      </c>
      <c r="L822" s="4">
        <v>6</v>
      </c>
      <c r="M822" s="4">
        <v>3</v>
      </c>
      <c r="O822" s="4">
        <v>2</v>
      </c>
      <c r="U822" s="4">
        <v>3</v>
      </c>
      <c r="BG822" s="4">
        <v>38</v>
      </c>
      <c r="BL822" s="4">
        <v>1</v>
      </c>
      <c r="BO822" s="4">
        <v>1</v>
      </c>
      <c r="BR822" s="4">
        <v>1</v>
      </c>
      <c r="BS822" s="4">
        <v>1</v>
      </c>
      <c r="CT822" s="4">
        <v>41</v>
      </c>
      <c r="CX822" s="4">
        <v>3</v>
      </c>
      <c r="CY822" s="4">
        <v>1</v>
      </c>
      <c r="EJ822" s="4">
        <v>5</v>
      </c>
      <c r="EL822" s="4">
        <v>1</v>
      </c>
      <c r="EM822" s="4">
        <v>1</v>
      </c>
      <c r="EO822" s="4">
        <v>3</v>
      </c>
      <c r="FR822" s="4">
        <v>11</v>
      </c>
      <c r="FU822" s="4">
        <v>5</v>
      </c>
      <c r="GB822" s="4">
        <v>1</v>
      </c>
      <c r="HA822" s="4">
        <v>3</v>
      </c>
      <c r="HD822" s="4">
        <v>1</v>
      </c>
      <c r="IC822" s="4">
        <v>2</v>
      </c>
      <c r="IF822" s="4">
        <v>1</v>
      </c>
      <c r="IZ822" s="4">
        <v>3</v>
      </c>
      <c r="JB822" s="4">
        <v>46</v>
      </c>
      <c r="JC822" s="4">
        <v>2</v>
      </c>
    </row>
    <row r="823" spans="1:267" hidden="1">
      <c r="A823" s="4">
        <v>44</v>
      </c>
      <c r="B823" s="4" t="s">
        <v>2480</v>
      </c>
      <c r="C823" t="s">
        <v>2481</v>
      </c>
      <c r="D823" s="4">
        <v>3</v>
      </c>
      <c r="E823" s="138"/>
      <c r="F823" s="2">
        <f t="shared" si="29"/>
        <v>41</v>
      </c>
      <c r="G823" s="137">
        <f t="shared" si="30"/>
        <v>41</v>
      </c>
      <c r="I823" s="4">
        <v>12</v>
      </c>
      <c r="L823" s="4">
        <v>6</v>
      </c>
      <c r="M823" s="4">
        <v>1</v>
      </c>
      <c r="V823" s="4">
        <v>1</v>
      </c>
      <c r="BG823" s="4">
        <v>3</v>
      </c>
      <c r="BM823" s="4">
        <v>2</v>
      </c>
      <c r="CT823" s="4">
        <v>1</v>
      </c>
      <c r="CU823" s="4">
        <v>2</v>
      </c>
      <c r="DF823" s="4">
        <v>1</v>
      </c>
      <c r="EL823" s="4">
        <v>1</v>
      </c>
      <c r="EM823" s="4">
        <v>1</v>
      </c>
      <c r="EO823" s="4">
        <v>1</v>
      </c>
      <c r="FR823" s="4">
        <v>2</v>
      </c>
      <c r="FU823" s="4">
        <v>1</v>
      </c>
      <c r="HA823" s="4">
        <v>1</v>
      </c>
      <c r="HD823" s="4">
        <v>1</v>
      </c>
      <c r="IE823" s="4">
        <v>1</v>
      </c>
      <c r="JB823" s="4">
        <v>3</v>
      </c>
    </row>
    <row r="824" spans="1:267" hidden="1">
      <c r="A824" s="4">
        <v>44</v>
      </c>
      <c r="B824" s="4" t="s">
        <v>2482</v>
      </c>
      <c r="C824" t="s">
        <v>2483</v>
      </c>
      <c r="D824" s="4">
        <v>3</v>
      </c>
      <c r="E824" s="138"/>
      <c r="F824" s="2">
        <f t="shared" si="29"/>
        <v>54</v>
      </c>
      <c r="G824" s="137">
        <f t="shared" si="30"/>
        <v>54</v>
      </c>
      <c r="I824" s="4">
        <v>5</v>
      </c>
      <c r="L824" s="4">
        <v>3</v>
      </c>
      <c r="M824" s="4">
        <v>3</v>
      </c>
      <c r="BG824" s="4">
        <v>4</v>
      </c>
      <c r="CT824" s="4">
        <v>9</v>
      </c>
      <c r="CX824" s="4">
        <v>1</v>
      </c>
      <c r="CY824" s="4">
        <v>3</v>
      </c>
      <c r="DA824" s="4">
        <v>1</v>
      </c>
      <c r="EJ824" s="4">
        <v>4</v>
      </c>
      <c r="EL824" s="4">
        <v>2</v>
      </c>
      <c r="EN824" s="4">
        <v>1</v>
      </c>
      <c r="EO824" s="4">
        <v>2</v>
      </c>
      <c r="FR824" s="4">
        <v>2</v>
      </c>
      <c r="HC824" s="4">
        <v>3</v>
      </c>
      <c r="HD824" s="4">
        <v>1</v>
      </c>
      <c r="IC824" s="4">
        <v>1</v>
      </c>
      <c r="IZ824" s="4">
        <v>3</v>
      </c>
      <c r="JB824" s="4">
        <v>4</v>
      </c>
      <c r="JE824" s="4">
        <v>1</v>
      </c>
      <c r="JG824" s="4">
        <v>1</v>
      </c>
    </row>
    <row r="825" spans="1:267" hidden="1">
      <c r="A825" s="4">
        <v>44</v>
      </c>
      <c r="B825" s="4" t="s">
        <v>2484</v>
      </c>
      <c r="C825" t="s">
        <v>2485</v>
      </c>
      <c r="D825" s="4">
        <v>3</v>
      </c>
      <c r="E825" s="138"/>
      <c r="F825" s="2">
        <f t="shared" si="29"/>
        <v>83</v>
      </c>
      <c r="G825" s="137">
        <f t="shared" si="30"/>
        <v>83</v>
      </c>
      <c r="L825" s="4">
        <v>46</v>
      </c>
      <c r="M825" s="4">
        <v>4</v>
      </c>
      <c r="O825" s="4">
        <v>2</v>
      </c>
      <c r="BG825" s="4">
        <v>1</v>
      </c>
      <c r="CU825" s="4">
        <v>4</v>
      </c>
      <c r="CX825" s="4">
        <v>17</v>
      </c>
      <c r="EJ825" s="4">
        <v>2</v>
      </c>
      <c r="FR825" s="4">
        <v>1</v>
      </c>
      <c r="FS825" s="4">
        <v>3</v>
      </c>
      <c r="JG825" s="4">
        <v>3</v>
      </c>
    </row>
    <row r="826" spans="1:267" hidden="1">
      <c r="A826" s="4">
        <v>44</v>
      </c>
      <c r="B826" s="4" t="s">
        <v>2486</v>
      </c>
      <c r="C826" t="s">
        <v>2487</v>
      </c>
      <c r="D826" s="4">
        <v>3</v>
      </c>
      <c r="E826" s="138"/>
      <c r="F826" s="2">
        <f t="shared" si="29"/>
        <v>186</v>
      </c>
      <c r="G826" s="137">
        <f t="shared" si="30"/>
        <v>186</v>
      </c>
      <c r="I826" s="4">
        <v>28</v>
      </c>
      <c r="L826" s="4">
        <v>10</v>
      </c>
      <c r="M826" s="4">
        <v>2</v>
      </c>
      <c r="O826" s="4">
        <v>2</v>
      </c>
      <c r="BG826" s="4">
        <v>19</v>
      </c>
      <c r="CT826" s="4">
        <v>42</v>
      </c>
      <c r="EJ826" s="4">
        <v>19</v>
      </c>
      <c r="EM826" s="4">
        <v>1</v>
      </c>
      <c r="FR826" s="4">
        <v>1</v>
      </c>
      <c r="HA826" s="4">
        <v>8</v>
      </c>
      <c r="HD826" s="4">
        <v>1</v>
      </c>
      <c r="IC826" s="4">
        <v>6</v>
      </c>
      <c r="IZ826" s="4">
        <v>8</v>
      </c>
      <c r="JB826" s="4">
        <v>38</v>
      </c>
      <c r="JC826" s="4">
        <v>1</v>
      </c>
    </row>
    <row r="827" spans="1:267" hidden="1">
      <c r="A827" s="4">
        <v>44</v>
      </c>
      <c r="B827" s="4" t="s">
        <v>2488</v>
      </c>
      <c r="C827" t="s">
        <v>2489</v>
      </c>
      <c r="D827" s="4">
        <v>3</v>
      </c>
      <c r="E827" s="138"/>
      <c r="F827" s="2">
        <f t="shared" si="29"/>
        <v>98</v>
      </c>
      <c r="G827" s="137">
        <f t="shared" si="30"/>
        <v>98</v>
      </c>
      <c r="I827" s="4">
        <v>17</v>
      </c>
      <c r="L827" s="4">
        <v>6</v>
      </c>
      <c r="M827" s="4">
        <v>2</v>
      </c>
      <c r="O827" s="4">
        <v>4</v>
      </c>
      <c r="U827" s="4">
        <v>1</v>
      </c>
      <c r="BG827" s="4">
        <v>19</v>
      </c>
      <c r="CT827" s="4">
        <v>8</v>
      </c>
      <c r="EJ827" s="4">
        <v>6</v>
      </c>
      <c r="EO827" s="4">
        <v>1</v>
      </c>
      <c r="FR827" s="4">
        <v>2</v>
      </c>
      <c r="IC827" s="4">
        <v>1</v>
      </c>
      <c r="IF827" s="4">
        <v>1</v>
      </c>
      <c r="IZ827" s="4">
        <v>10</v>
      </c>
      <c r="JB827" s="4">
        <v>20</v>
      </c>
    </row>
    <row r="828" spans="1:267" hidden="1">
      <c r="A828" s="4">
        <v>44</v>
      </c>
      <c r="B828" s="4" t="s">
        <v>2490</v>
      </c>
      <c r="C828" t="s">
        <v>2491</v>
      </c>
      <c r="D828" s="4">
        <v>3</v>
      </c>
      <c r="E828" s="138"/>
      <c r="F828" s="2">
        <f t="shared" si="29"/>
        <v>846</v>
      </c>
      <c r="G828" s="137">
        <f t="shared" si="30"/>
        <v>846</v>
      </c>
      <c r="I828" s="4">
        <v>103</v>
      </c>
      <c r="L828" s="4">
        <v>51</v>
      </c>
      <c r="M828" s="4">
        <v>29</v>
      </c>
      <c r="O828" s="4">
        <v>36</v>
      </c>
      <c r="U828" s="4">
        <v>15</v>
      </c>
      <c r="V828" s="4">
        <v>24</v>
      </c>
      <c r="BG828" s="4">
        <v>90</v>
      </c>
      <c r="BL828" s="4">
        <v>5</v>
      </c>
      <c r="BM828" s="4">
        <v>8</v>
      </c>
      <c r="BO828" s="4">
        <v>10</v>
      </c>
      <c r="CT828" s="4">
        <v>65</v>
      </c>
      <c r="CX828" s="4">
        <v>35</v>
      </c>
      <c r="CY828" s="4">
        <v>5</v>
      </c>
      <c r="CZ828" s="4">
        <v>1</v>
      </c>
      <c r="DA828" s="4">
        <v>18</v>
      </c>
      <c r="EJ828" s="4">
        <v>47</v>
      </c>
      <c r="EL828" s="4">
        <v>14</v>
      </c>
      <c r="EM828" s="4">
        <v>7</v>
      </c>
      <c r="EN828" s="4">
        <v>5</v>
      </c>
      <c r="EO828" s="4">
        <v>15</v>
      </c>
      <c r="FR828" s="4">
        <v>51</v>
      </c>
      <c r="FU828" s="4">
        <v>8</v>
      </c>
      <c r="FV828" s="4">
        <v>2</v>
      </c>
      <c r="FX828" s="4">
        <v>2</v>
      </c>
      <c r="HA828" s="4">
        <v>26</v>
      </c>
      <c r="HC828" s="4">
        <v>11</v>
      </c>
      <c r="HD828" s="4">
        <v>14</v>
      </c>
      <c r="IC828" s="4">
        <v>17</v>
      </c>
      <c r="IF828" s="4">
        <v>18</v>
      </c>
      <c r="IG828" s="4">
        <v>5</v>
      </c>
      <c r="IZ828" s="4">
        <v>30</v>
      </c>
      <c r="JB828" s="4">
        <v>58</v>
      </c>
      <c r="JC828" s="4">
        <v>5</v>
      </c>
      <c r="JE828" s="4">
        <v>3</v>
      </c>
      <c r="JG828" s="4">
        <v>13</v>
      </c>
    </row>
    <row r="829" spans="1:267" hidden="1">
      <c r="A829" s="4">
        <v>44</v>
      </c>
      <c r="B829" s="4" t="s">
        <v>2492</v>
      </c>
      <c r="C829" t="s">
        <v>2493</v>
      </c>
      <c r="D829" s="4">
        <v>3</v>
      </c>
      <c r="E829" s="138"/>
      <c r="F829" s="2">
        <f t="shared" si="29"/>
        <v>7</v>
      </c>
      <c r="G829" s="137">
        <f t="shared" si="30"/>
        <v>7</v>
      </c>
      <c r="I829" s="4">
        <v>2</v>
      </c>
      <c r="L829" s="4">
        <v>2</v>
      </c>
      <c r="HA829" s="4">
        <v>3</v>
      </c>
    </row>
    <row r="830" spans="1:267" hidden="1">
      <c r="A830" s="4">
        <v>44</v>
      </c>
      <c r="B830" s="4" t="s">
        <v>2494</v>
      </c>
      <c r="C830" t="s">
        <v>2495</v>
      </c>
      <c r="D830" s="4">
        <v>3</v>
      </c>
      <c r="E830" s="138"/>
      <c r="F830" s="2">
        <f t="shared" si="29"/>
        <v>18</v>
      </c>
      <c r="G830" s="137">
        <f t="shared" si="30"/>
        <v>18</v>
      </c>
      <c r="I830" s="4">
        <v>1</v>
      </c>
      <c r="L830" s="4">
        <v>2</v>
      </c>
      <c r="M830" s="4">
        <v>1</v>
      </c>
      <c r="O830" s="4">
        <v>1</v>
      </c>
      <c r="BG830" s="4">
        <v>1</v>
      </c>
      <c r="CT830" s="4">
        <v>1</v>
      </c>
      <c r="CX830" s="4">
        <v>1</v>
      </c>
      <c r="DA830" s="4">
        <v>1</v>
      </c>
      <c r="EJ830" s="4">
        <v>1</v>
      </c>
      <c r="EL830" s="4">
        <v>2</v>
      </c>
      <c r="EO830" s="4">
        <v>1</v>
      </c>
      <c r="FR830" s="4">
        <v>2</v>
      </c>
      <c r="FU830" s="4">
        <v>2</v>
      </c>
      <c r="JB830" s="4">
        <v>1</v>
      </c>
    </row>
    <row r="831" spans="1:267" hidden="1">
      <c r="A831" s="4">
        <v>44</v>
      </c>
      <c r="B831" s="4" t="s">
        <v>2496</v>
      </c>
      <c r="C831" t="s">
        <v>2497</v>
      </c>
      <c r="D831" s="4">
        <v>3</v>
      </c>
      <c r="E831" s="138"/>
      <c r="F831" s="2">
        <f t="shared" si="29"/>
        <v>1</v>
      </c>
      <c r="G831" s="137">
        <f t="shared" si="30"/>
        <v>1</v>
      </c>
      <c r="IF831" s="4">
        <v>1</v>
      </c>
    </row>
    <row r="832" spans="1:267" hidden="1">
      <c r="A832" s="4">
        <v>44</v>
      </c>
      <c r="B832" s="4" t="s">
        <v>2498</v>
      </c>
      <c r="C832" t="s">
        <v>2499</v>
      </c>
      <c r="D832" s="4">
        <v>3</v>
      </c>
      <c r="E832" s="138"/>
      <c r="F832" s="2">
        <f t="shared" si="29"/>
        <v>2</v>
      </c>
      <c r="G832" s="137">
        <f t="shared" si="30"/>
        <v>2</v>
      </c>
      <c r="BG832" s="4">
        <v>1</v>
      </c>
      <c r="EO832" s="4">
        <v>1</v>
      </c>
    </row>
    <row r="833" spans="1:267" hidden="1">
      <c r="A833" s="4">
        <v>44</v>
      </c>
      <c r="B833" s="4" t="s">
        <v>2500</v>
      </c>
      <c r="C833" t="s">
        <v>2501</v>
      </c>
      <c r="D833" s="4">
        <v>3</v>
      </c>
      <c r="E833" s="138"/>
      <c r="F833" s="2">
        <f t="shared" si="29"/>
        <v>8</v>
      </c>
      <c r="G833" s="137">
        <f t="shared" si="30"/>
        <v>8</v>
      </c>
      <c r="M833" s="4">
        <v>1</v>
      </c>
      <c r="EM833" s="4">
        <v>1</v>
      </c>
      <c r="FU833" s="4">
        <v>1</v>
      </c>
      <c r="IF833" s="4">
        <v>1</v>
      </c>
      <c r="IZ833" s="4">
        <v>1</v>
      </c>
      <c r="JC833" s="4">
        <v>3</v>
      </c>
    </row>
    <row r="834" spans="1:267" hidden="1">
      <c r="A834" s="4">
        <v>44</v>
      </c>
      <c r="B834" s="4" t="s">
        <v>2502</v>
      </c>
      <c r="C834" t="s">
        <v>2503</v>
      </c>
      <c r="D834" s="4">
        <v>3</v>
      </c>
      <c r="E834" s="138"/>
      <c r="F834" s="2">
        <f t="shared" si="29"/>
        <v>86</v>
      </c>
      <c r="G834" s="137">
        <f t="shared" si="30"/>
        <v>86</v>
      </c>
      <c r="I834" s="4">
        <v>5</v>
      </c>
      <c r="M834" s="4">
        <v>3</v>
      </c>
      <c r="O834" s="4">
        <v>1</v>
      </c>
      <c r="V834" s="4">
        <v>1</v>
      </c>
      <c r="BG834" s="4">
        <v>2</v>
      </c>
      <c r="BL834" s="4">
        <v>1</v>
      </c>
      <c r="BN834" s="4">
        <v>1</v>
      </c>
      <c r="BO834" s="4">
        <v>1</v>
      </c>
      <c r="CT834" s="4">
        <v>12</v>
      </c>
      <c r="CX834" s="4">
        <v>1</v>
      </c>
      <c r="CY834" s="4">
        <v>1</v>
      </c>
      <c r="DA834" s="4">
        <v>3</v>
      </c>
      <c r="DD834" s="4">
        <v>1</v>
      </c>
      <c r="EJ834" s="4">
        <v>2</v>
      </c>
      <c r="EM834" s="4">
        <v>2</v>
      </c>
      <c r="EN834" s="4">
        <v>2</v>
      </c>
      <c r="EO834" s="4">
        <v>2</v>
      </c>
      <c r="FR834" s="4">
        <v>13</v>
      </c>
      <c r="FU834" s="4">
        <v>1</v>
      </c>
      <c r="FX834" s="4">
        <v>1</v>
      </c>
      <c r="HA834" s="4">
        <v>9</v>
      </c>
      <c r="HC834" s="4">
        <v>2</v>
      </c>
      <c r="HD834" s="4">
        <v>4</v>
      </c>
      <c r="HE834" s="4">
        <v>1</v>
      </c>
      <c r="IC834" s="4">
        <v>2</v>
      </c>
      <c r="IF834" s="4">
        <v>2</v>
      </c>
      <c r="IG834" s="4">
        <v>3</v>
      </c>
      <c r="IZ834" s="4">
        <v>4</v>
      </c>
      <c r="JB834" s="4">
        <v>1</v>
      </c>
      <c r="JE834" s="4">
        <v>1</v>
      </c>
      <c r="JG834" s="4">
        <v>1</v>
      </c>
    </row>
    <row r="835" spans="1:267" hidden="1">
      <c r="A835" s="4">
        <v>44</v>
      </c>
      <c r="B835" s="4" t="s">
        <v>2504</v>
      </c>
      <c r="C835" t="s">
        <v>2505</v>
      </c>
      <c r="D835" s="4">
        <v>3</v>
      </c>
      <c r="E835" s="138"/>
      <c r="F835" s="2">
        <f t="shared" si="29"/>
        <v>1</v>
      </c>
      <c r="G835" s="137">
        <f t="shared" si="30"/>
        <v>1</v>
      </c>
      <c r="EJ835" s="4">
        <v>1</v>
      </c>
    </row>
    <row r="836" spans="1:267" hidden="1">
      <c r="A836" s="4">
        <v>44</v>
      </c>
      <c r="B836" s="4" t="s">
        <v>2506</v>
      </c>
      <c r="C836" t="s">
        <v>2507</v>
      </c>
      <c r="D836" s="4">
        <v>2</v>
      </c>
      <c r="E836" s="138"/>
      <c r="F836" s="2">
        <f t="shared" si="29"/>
        <v>240</v>
      </c>
      <c r="G836" s="137">
        <f t="shared" si="30"/>
        <v>240</v>
      </c>
      <c r="I836" s="4">
        <v>11</v>
      </c>
      <c r="L836" s="4">
        <v>27</v>
      </c>
      <c r="M836" s="4">
        <v>21</v>
      </c>
      <c r="O836" s="4">
        <v>8</v>
      </c>
      <c r="U836" s="4">
        <v>3</v>
      </c>
      <c r="V836" s="4">
        <v>2</v>
      </c>
      <c r="BG836" s="4">
        <v>19</v>
      </c>
      <c r="BM836" s="4">
        <v>16</v>
      </c>
      <c r="BN836" s="4">
        <v>2</v>
      </c>
      <c r="BO836" s="4">
        <v>2</v>
      </c>
      <c r="CT836" s="4">
        <v>5</v>
      </c>
      <c r="CU836" s="4">
        <v>3</v>
      </c>
      <c r="CX836" s="4">
        <v>3</v>
      </c>
      <c r="CY836" s="4">
        <v>2</v>
      </c>
      <c r="CZ836" s="4">
        <v>2</v>
      </c>
      <c r="DA836" s="4">
        <v>4</v>
      </c>
      <c r="DD836" s="4">
        <v>1</v>
      </c>
      <c r="DF836" s="4">
        <v>6</v>
      </c>
      <c r="EJ836" s="4">
        <v>15</v>
      </c>
      <c r="EL836" s="4">
        <v>9</v>
      </c>
      <c r="EM836" s="4">
        <v>1</v>
      </c>
      <c r="EN836" s="4">
        <v>8</v>
      </c>
      <c r="EO836" s="4">
        <v>3</v>
      </c>
      <c r="FR836" s="4">
        <v>8</v>
      </c>
      <c r="FT836" s="4">
        <v>1</v>
      </c>
      <c r="FU836" s="4">
        <v>2</v>
      </c>
      <c r="FV836" s="4">
        <v>1</v>
      </c>
      <c r="HA836" s="4">
        <v>18</v>
      </c>
      <c r="HD836" s="4">
        <v>1</v>
      </c>
      <c r="IC836" s="4">
        <v>2</v>
      </c>
      <c r="ID836" s="4">
        <v>2</v>
      </c>
      <c r="IF836" s="4">
        <v>7</v>
      </c>
      <c r="IG836" s="4">
        <v>1</v>
      </c>
      <c r="IZ836" s="4">
        <v>7</v>
      </c>
      <c r="JB836" s="4">
        <v>12</v>
      </c>
      <c r="JD836" s="4">
        <v>2</v>
      </c>
      <c r="JE836" s="4">
        <v>1</v>
      </c>
      <c r="JG836" s="4">
        <v>2</v>
      </c>
    </row>
    <row r="837" spans="1:267" hidden="1">
      <c r="A837" s="4">
        <v>44</v>
      </c>
      <c r="B837" s="4" t="s">
        <v>2508</v>
      </c>
      <c r="C837" t="s">
        <v>2509</v>
      </c>
      <c r="D837" s="4">
        <v>2</v>
      </c>
      <c r="E837" s="138"/>
      <c r="F837" s="2">
        <f t="shared" si="29"/>
        <v>35</v>
      </c>
      <c r="G837" s="137">
        <f t="shared" si="30"/>
        <v>35</v>
      </c>
      <c r="I837" s="4">
        <v>1</v>
      </c>
      <c r="L837" s="4">
        <v>6</v>
      </c>
      <c r="M837" s="4">
        <v>2</v>
      </c>
      <c r="T837" s="4">
        <v>4</v>
      </c>
      <c r="U837" s="4">
        <v>1</v>
      </c>
      <c r="CT837" s="4">
        <v>6</v>
      </c>
      <c r="EL837" s="4">
        <v>2</v>
      </c>
      <c r="EO837" s="4">
        <v>1</v>
      </c>
      <c r="FU837" s="4">
        <v>1</v>
      </c>
      <c r="HA837" s="4">
        <v>1</v>
      </c>
      <c r="HD837" s="4">
        <v>4</v>
      </c>
      <c r="HJ837" s="4">
        <v>1</v>
      </c>
      <c r="IZ837" s="4">
        <v>1</v>
      </c>
      <c r="JB837" s="4">
        <v>4</v>
      </c>
    </row>
    <row r="838" spans="1:267" hidden="1">
      <c r="A838" s="4">
        <v>44</v>
      </c>
      <c r="B838" s="4" t="s">
        <v>2510</v>
      </c>
      <c r="C838" t="s">
        <v>2511</v>
      </c>
      <c r="D838" s="4">
        <v>2</v>
      </c>
      <c r="E838" s="138"/>
      <c r="F838" s="2">
        <f t="shared" si="29"/>
        <v>256</v>
      </c>
      <c r="G838" s="137">
        <f t="shared" si="30"/>
        <v>256</v>
      </c>
      <c r="I838" s="4">
        <v>9</v>
      </c>
      <c r="L838" s="4">
        <v>12</v>
      </c>
      <c r="M838" s="4">
        <v>12</v>
      </c>
      <c r="U838" s="4">
        <v>16</v>
      </c>
      <c r="V838" s="4">
        <v>6</v>
      </c>
      <c r="BG838" s="4">
        <v>18</v>
      </c>
      <c r="BL838" s="4">
        <v>4</v>
      </c>
      <c r="BM838" s="4">
        <v>8</v>
      </c>
      <c r="BN838" s="4">
        <v>5</v>
      </c>
      <c r="BO838" s="4">
        <v>3</v>
      </c>
      <c r="BT838" s="4">
        <v>1</v>
      </c>
      <c r="CT838" s="4">
        <v>36</v>
      </c>
      <c r="CU838" s="4">
        <v>1</v>
      </c>
      <c r="CX838" s="4">
        <v>10</v>
      </c>
      <c r="CY838" s="4">
        <v>2</v>
      </c>
      <c r="CZ838" s="4">
        <v>1</v>
      </c>
      <c r="DA838" s="4">
        <v>4</v>
      </c>
      <c r="DC838" s="4">
        <v>1</v>
      </c>
      <c r="DD838" s="4">
        <v>3</v>
      </c>
      <c r="EJ838" s="4">
        <v>11</v>
      </c>
      <c r="EL838" s="4">
        <v>6</v>
      </c>
      <c r="EM838" s="4">
        <v>2</v>
      </c>
      <c r="EN838" s="4">
        <v>5</v>
      </c>
      <c r="EO838" s="4">
        <v>3</v>
      </c>
      <c r="FR838" s="4">
        <v>10</v>
      </c>
      <c r="FU838" s="4">
        <v>9</v>
      </c>
      <c r="FZ838" s="4">
        <v>3</v>
      </c>
      <c r="HA838" s="4">
        <v>9</v>
      </c>
      <c r="HC838" s="4">
        <v>3</v>
      </c>
      <c r="HD838" s="4">
        <v>1</v>
      </c>
      <c r="HJ838" s="4">
        <v>2</v>
      </c>
      <c r="IC838" s="4">
        <v>5</v>
      </c>
      <c r="IF838" s="4">
        <v>2</v>
      </c>
      <c r="IZ838" s="4">
        <v>9</v>
      </c>
      <c r="JB838" s="4">
        <v>14</v>
      </c>
      <c r="JD838" s="4">
        <v>3</v>
      </c>
      <c r="JE838" s="4">
        <v>2</v>
      </c>
      <c r="JF838" s="4">
        <v>3</v>
      </c>
      <c r="JG838" s="4">
        <v>2</v>
      </c>
    </row>
    <row r="839" spans="1:267" hidden="1">
      <c r="A839" s="4">
        <v>44</v>
      </c>
      <c r="B839" s="4" t="s">
        <v>2512</v>
      </c>
      <c r="C839" t="s">
        <v>2513</v>
      </c>
      <c r="D839" s="4">
        <v>2</v>
      </c>
      <c r="E839" s="138"/>
      <c r="F839" s="2">
        <f t="shared" si="29"/>
        <v>1069</v>
      </c>
      <c r="G839" s="137">
        <f t="shared" si="30"/>
        <v>1069</v>
      </c>
      <c r="I839" s="4">
        <v>83</v>
      </c>
      <c r="L839" s="4">
        <v>28</v>
      </c>
      <c r="M839" s="4">
        <v>72</v>
      </c>
      <c r="O839" s="4">
        <v>4</v>
      </c>
      <c r="T839" s="4">
        <v>2</v>
      </c>
      <c r="U839" s="4">
        <v>8</v>
      </c>
      <c r="V839" s="4">
        <v>39</v>
      </c>
      <c r="BG839" s="4">
        <v>55</v>
      </c>
      <c r="BL839" s="4">
        <v>7</v>
      </c>
      <c r="BM839" s="4">
        <v>2</v>
      </c>
      <c r="BN839" s="4">
        <v>3</v>
      </c>
      <c r="BO839" s="4">
        <v>21</v>
      </c>
      <c r="BS839" s="4">
        <v>4</v>
      </c>
      <c r="BT839" s="4">
        <v>5</v>
      </c>
      <c r="CT839" s="4">
        <v>124</v>
      </c>
      <c r="CX839" s="4">
        <v>24</v>
      </c>
      <c r="CY839" s="4">
        <v>2</v>
      </c>
      <c r="CZ839" s="4">
        <v>10</v>
      </c>
      <c r="DA839" s="4">
        <v>14</v>
      </c>
      <c r="DC839" s="4">
        <v>1</v>
      </c>
      <c r="DD839" s="4">
        <v>11</v>
      </c>
      <c r="DF839" s="4">
        <v>6</v>
      </c>
      <c r="EJ839" s="4">
        <v>51</v>
      </c>
      <c r="EL839" s="4">
        <v>46</v>
      </c>
      <c r="EM839" s="4">
        <v>19</v>
      </c>
      <c r="EN839" s="4">
        <v>19</v>
      </c>
      <c r="EO839" s="4">
        <v>22</v>
      </c>
      <c r="FR839" s="4">
        <v>23</v>
      </c>
      <c r="FT839" s="4">
        <v>7</v>
      </c>
      <c r="FU839" s="4">
        <v>19</v>
      </c>
      <c r="FV839" s="4">
        <v>8</v>
      </c>
      <c r="FW839" s="4">
        <v>11</v>
      </c>
      <c r="FZ839" s="4">
        <v>13</v>
      </c>
      <c r="GA839" s="4">
        <v>5</v>
      </c>
      <c r="HA839" s="4">
        <v>67</v>
      </c>
      <c r="HC839" s="4">
        <v>40</v>
      </c>
      <c r="HD839" s="4">
        <v>14</v>
      </c>
      <c r="HJ839" s="4">
        <v>2</v>
      </c>
      <c r="IC839" s="4">
        <v>34</v>
      </c>
      <c r="ID839" s="4">
        <v>13</v>
      </c>
      <c r="IE839" s="4">
        <v>8</v>
      </c>
      <c r="IF839" s="4">
        <v>18</v>
      </c>
      <c r="IG839" s="4">
        <v>8</v>
      </c>
      <c r="IZ839" s="4">
        <v>7</v>
      </c>
      <c r="JB839" s="4">
        <v>19</v>
      </c>
      <c r="JC839" s="4">
        <v>14</v>
      </c>
      <c r="JD839" s="4">
        <v>6</v>
      </c>
      <c r="JE839" s="4">
        <v>20</v>
      </c>
      <c r="JF839" s="4">
        <v>21</v>
      </c>
      <c r="JG839" s="4">
        <v>10</v>
      </c>
    </row>
    <row r="840" spans="1:267" hidden="1">
      <c r="A840" s="4">
        <v>44</v>
      </c>
      <c r="B840" s="4" t="s">
        <v>2514</v>
      </c>
      <c r="C840" t="s">
        <v>2515</v>
      </c>
      <c r="D840" s="4">
        <v>2</v>
      </c>
      <c r="E840" s="138"/>
      <c r="F840" s="2">
        <f t="shared" ref="F840:F903" si="31">E840+G840</f>
        <v>28</v>
      </c>
      <c r="G840" s="137">
        <f t="shared" ref="G840:G903" si="32">SUM(H840:JU840)</f>
        <v>28</v>
      </c>
      <c r="L840" s="4">
        <v>3</v>
      </c>
      <c r="M840" s="4">
        <v>2</v>
      </c>
      <c r="T840" s="4">
        <v>1</v>
      </c>
      <c r="V840" s="4">
        <v>2</v>
      </c>
      <c r="BG840" s="4">
        <v>1</v>
      </c>
      <c r="BT840" s="4">
        <v>1</v>
      </c>
      <c r="CX840" s="4">
        <v>4</v>
      </c>
      <c r="DF840" s="4">
        <v>2</v>
      </c>
      <c r="EJ840" s="4">
        <v>1</v>
      </c>
      <c r="EL840" s="4">
        <v>2</v>
      </c>
      <c r="EN840" s="4">
        <v>1</v>
      </c>
      <c r="FZ840" s="4">
        <v>1</v>
      </c>
      <c r="HD840" s="4">
        <v>1</v>
      </c>
      <c r="IE840" s="4">
        <v>1</v>
      </c>
      <c r="IF840" s="4">
        <v>1</v>
      </c>
      <c r="IU840" s="4">
        <v>1</v>
      </c>
      <c r="JB840" s="4">
        <v>2</v>
      </c>
      <c r="JE840" s="4">
        <v>1</v>
      </c>
    </row>
    <row r="841" spans="1:267" hidden="1">
      <c r="A841" s="4">
        <v>44</v>
      </c>
      <c r="B841" s="4" t="s">
        <v>2516</v>
      </c>
      <c r="C841" t="s">
        <v>2517</v>
      </c>
      <c r="D841" s="4">
        <v>2</v>
      </c>
      <c r="E841" s="138"/>
      <c r="F841" s="2">
        <f t="shared" si="31"/>
        <v>161</v>
      </c>
      <c r="G841" s="137">
        <f t="shared" si="32"/>
        <v>161</v>
      </c>
      <c r="U841" s="4">
        <v>1</v>
      </c>
      <c r="BG841" s="4">
        <v>1</v>
      </c>
      <c r="CT841" s="4">
        <v>3</v>
      </c>
      <c r="CX841" s="4">
        <v>58</v>
      </c>
      <c r="EJ841" s="4">
        <v>2</v>
      </c>
      <c r="EL841" s="4">
        <v>11</v>
      </c>
      <c r="FR841" s="4">
        <v>67</v>
      </c>
      <c r="IC841" s="4">
        <v>1</v>
      </c>
      <c r="IG841" s="4">
        <v>17</v>
      </c>
    </row>
    <row r="842" spans="1:267" hidden="1">
      <c r="A842" s="4">
        <v>44</v>
      </c>
      <c r="B842" s="4" t="s">
        <v>2518</v>
      </c>
      <c r="C842" t="s">
        <v>2519</v>
      </c>
      <c r="D842" s="4">
        <v>2</v>
      </c>
      <c r="E842" s="138"/>
      <c r="F842" s="2">
        <f t="shared" si="31"/>
        <v>660</v>
      </c>
      <c r="G842" s="137">
        <f t="shared" si="32"/>
        <v>660</v>
      </c>
      <c r="I842" s="4">
        <v>26</v>
      </c>
      <c r="L842" s="4">
        <v>33</v>
      </c>
      <c r="M842" s="4">
        <v>17</v>
      </c>
      <c r="O842" s="4">
        <v>25</v>
      </c>
      <c r="U842" s="4">
        <v>11</v>
      </c>
      <c r="V842" s="4">
        <v>11</v>
      </c>
      <c r="BG842" s="4">
        <v>40</v>
      </c>
      <c r="BL842" s="4">
        <v>14</v>
      </c>
      <c r="BM842" s="4">
        <v>4</v>
      </c>
      <c r="BO842" s="4">
        <v>20</v>
      </c>
      <c r="BS842" s="4">
        <v>1</v>
      </c>
      <c r="CT842" s="4">
        <v>40</v>
      </c>
      <c r="CX842" s="4">
        <v>69</v>
      </c>
      <c r="CY842" s="4">
        <v>10</v>
      </c>
      <c r="DA842" s="4">
        <v>1</v>
      </c>
      <c r="DC842" s="4">
        <v>3</v>
      </c>
      <c r="DD842" s="4">
        <v>1</v>
      </c>
      <c r="DF842" s="4">
        <v>3</v>
      </c>
      <c r="EJ842" s="4">
        <v>10</v>
      </c>
      <c r="EL842" s="4">
        <v>11</v>
      </c>
      <c r="EM842" s="4">
        <v>3</v>
      </c>
      <c r="EO842" s="4">
        <v>7</v>
      </c>
      <c r="FR842" s="4">
        <v>46</v>
      </c>
      <c r="FU842" s="4">
        <v>32</v>
      </c>
      <c r="FV842" s="4">
        <v>7</v>
      </c>
      <c r="FW842" s="4">
        <v>1</v>
      </c>
      <c r="FX842" s="4">
        <v>7</v>
      </c>
      <c r="FZ842" s="4">
        <v>1</v>
      </c>
      <c r="GB842" s="4">
        <v>1</v>
      </c>
      <c r="HC842" s="4">
        <v>5</v>
      </c>
      <c r="HD842" s="4">
        <v>31</v>
      </c>
      <c r="IC842" s="4">
        <v>38</v>
      </c>
      <c r="IF842" s="4">
        <v>16</v>
      </c>
      <c r="IZ842" s="4">
        <v>23</v>
      </c>
      <c r="JB842" s="4">
        <v>37</v>
      </c>
      <c r="JC842" s="4">
        <v>19</v>
      </c>
      <c r="JD842" s="4">
        <v>2</v>
      </c>
      <c r="JF842" s="4">
        <v>12</v>
      </c>
      <c r="JG842" s="4">
        <v>22</v>
      </c>
    </row>
    <row r="843" spans="1:267" hidden="1">
      <c r="A843" s="4">
        <v>44</v>
      </c>
      <c r="B843" s="4" t="s">
        <v>2520</v>
      </c>
      <c r="C843" t="s">
        <v>2521</v>
      </c>
      <c r="D843" s="4">
        <v>2</v>
      </c>
      <c r="E843" s="138"/>
      <c r="F843" s="2">
        <f t="shared" si="31"/>
        <v>605</v>
      </c>
      <c r="G843" s="137">
        <f t="shared" si="32"/>
        <v>605</v>
      </c>
      <c r="I843" s="4">
        <v>63</v>
      </c>
      <c r="L843" s="4">
        <v>13</v>
      </c>
      <c r="M843" s="4">
        <v>14</v>
      </c>
      <c r="O843" s="4">
        <v>33</v>
      </c>
      <c r="U843" s="4">
        <v>8</v>
      </c>
      <c r="V843" s="4">
        <v>19</v>
      </c>
      <c r="BG843" s="4">
        <v>30</v>
      </c>
      <c r="BL843" s="4">
        <v>4</v>
      </c>
      <c r="BM843" s="4">
        <v>5</v>
      </c>
      <c r="BN843" s="4">
        <v>3</v>
      </c>
      <c r="BO843" s="4">
        <v>7</v>
      </c>
      <c r="BR843" s="4">
        <v>1</v>
      </c>
      <c r="BS843" s="4">
        <v>2</v>
      </c>
      <c r="CT843" s="4">
        <v>39</v>
      </c>
      <c r="CX843" s="4">
        <v>28</v>
      </c>
      <c r="CY843" s="4">
        <v>7</v>
      </c>
      <c r="CZ843" s="4">
        <v>2</v>
      </c>
      <c r="DA843" s="4">
        <v>15</v>
      </c>
      <c r="DC843" s="4">
        <v>3</v>
      </c>
      <c r="DD843" s="4">
        <v>3</v>
      </c>
      <c r="EJ843" s="4">
        <v>14</v>
      </c>
      <c r="EL843" s="4">
        <v>17</v>
      </c>
      <c r="EM843" s="4">
        <v>14</v>
      </c>
      <c r="EN843" s="4">
        <v>2</v>
      </c>
      <c r="EO843" s="4">
        <v>16</v>
      </c>
      <c r="FR843" s="4">
        <v>47</v>
      </c>
      <c r="FU843" s="4">
        <v>10</v>
      </c>
      <c r="FV843" s="4">
        <v>4</v>
      </c>
      <c r="FW843" s="4">
        <v>1</v>
      </c>
      <c r="FX843" s="4">
        <v>1</v>
      </c>
      <c r="FZ843" s="4">
        <v>3</v>
      </c>
      <c r="GA843" s="4">
        <v>1</v>
      </c>
      <c r="HA843" s="4">
        <v>13</v>
      </c>
      <c r="HC843" s="4">
        <v>8</v>
      </c>
      <c r="HD843" s="4">
        <v>7</v>
      </c>
      <c r="IC843" s="4">
        <v>21</v>
      </c>
      <c r="ID843" s="4">
        <v>3</v>
      </c>
      <c r="IE843" s="4">
        <v>3</v>
      </c>
      <c r="IF843" s="4">
        <v>13</v>
      </c>
      <c r="IG843" s="4">
        <v>9</v>
      </c>
      <c r="IZ843" s="4">
        <v>40</v>
      </c>
      <c r="JB843" s="4">
        <v>19</v>
      </c>
      <c r="JC843" s="4">
        <v>9</v>
      </c>
      <c r="JD843" s="4">
        <v>2</v>
      </c>
      <c r="JE843" s="4">
        <v>12</v>
      </c>
      <c r="JF843" s="4">
        <v>4</v>
      </c>
      <c r="JG843" s="4">
        <v>13</v>
      </c>
    </row>
    <row r="844" spans="1:267" hidden="1">
      <c r="A844" s="4">
        <v>44</v>
      </c>
      <c r="B844" s="4" t="s">
        <v>2522</v>
      </c>
      <c r="C844" t="s">
        <v>2523</v>
      </c>
      <c r="D844" s="4">
        <v>3</v>
      </c>
      <c r="E844" s="138"/>
      <c r="F844" s="2">
        <f t="shared" si="31"/>
        <v>1</v>
      </c>
      <c r="G844" s="137">
        <f t="shared" si="32"/>
        <v>1</v>
      </c>
      <c r="I844" s="4">
        <v>1</v>
      </c>
    </row>
    <row r="845" spans="1:267" hidden="1">
      <c r="A845" s="4">
        <v>44</v>
      </c>
      <c r="B845" s="4" t="s">
        <v>2524</v>
      </c>
      <c r="C845" t="s">
        <v>2525</v>
      </c>
      <c r="D845" s="4">
        <v>2</v>
      </c>
      <c r="E845" s="138"/>
      <c r="F845" s="2">
        <f t="shared" si="31"/>
        <v>3218</v>
      </c>
      <c r="G845" s="137">
        <f t="shared" si="32"/>
        <v>3218</v>
      </c>
      <c r="I845" s="4">
        <v>559</v>
      </c>
      <c r="L845" s="4">
        <v>499</v>
      </c>
      <c r="M845" s="4">
        <v>57</v>
      </c>
      <c r="O845" s="4">
        <v>28</v>
      </c>
      <c r="U845" s="4">
        <v>1</v>
      </c>
      <c r="BG845" s="4">
        <v>78</v>
      </c>
      <c r="BH845" s="4">
        <v>360</v>
      </c>
      <c r="BL845" s="4">
        <v>1</v>
      </c>
      <c r="BS845" s="4">
        <v>8</v>
      </c>
      <c r="CT845" s="4">
        <v>74</v>
      </c>
      <c r="CU845" s="4">
        <v>252</v>
      </c>
      <c r="CX845" s="4">
        <v>136</v>
      </c>
      <c r="CY845" s="4">
        <v>40</v>
      </c>
      <c r="DA845" s="4">
        <v>74</v>
      </c>
      <c r="DD845" s="4">
        <v>1</v>
      </c>
      <c r="EJ845" s="4">
        <v>74</v>
      </c>
      <c r="EL845" s="4">
        <v>23</v>
      </c>
      <c r="EM845" s="4">
        <v>9</v>
      </c>
      <c r="EO845" s="4">
        <v>26</v>
      </c>
      <c r="FR845" s="4">
        <v>136</v>
      </c>
      <c r="FU845" s="4">
        <v>15</v>
      </c>
      <c r="FW845" s="4">
        <v>18</v>
      </c>
      <c r="FY845" s="4">
        <v>1</v>
      </c>
      <c r="FZ845" s="4">
        <v>2</v>
      </c>
      <c r="HA845" s="4">
        <v>168</v>
      </c>
      <c r="HC845" s="4">
        <v>26</v>
      </c>
      <c r="HD845" s="4">
        <v>7</v>
      </c>
      <c r="IC845" s="4">
        <v>98</v>
      </c>
      <c r="IF845" s="4">
        <v>78</v>
      </c>
      <c r="IG845" s="4">
        <v>12</v>
      </c>
      <c r="IZ845" s="4">
        <v>79</v>
      </c>
      <c r="JB845" s="4">
        <v>171</v>
      </c>
      <c r="JC845" s="4">
        <v>51</v>
      </c>
      <c r="JE845" s="4">
        <v>8</v>
      </c>
      <c r="JG845" s="4">
        <v>48</v>
      </c>
    </row>
    <row r="846" spans="1:267" hidden="1">
      <c r="A846" s="4">
        <v>44</v>
      </c>
      <c r="B846" s="4" t="s">
        <v>2526</v>
      </c>
      <c r="C846" t="s">
        <v>2527</v>
      </c>
      <c r="D846" s="4">
        <v>2</v>
      </c>
      <c r="E846" s="138"/>
      <c r="F846" s="2">
        <f t="shared" si="31"/>
        <v>7</v>
      </c>
      <c r="G846" s="137">
        <f t="shared" si="32"/>
        <v>7</v>
      </c>
      <c r="I846" s="4">
        <v>2</v>
      </c>
      <c r="M846" s="4">
        <v>1</v>
      </c>
      <c r="CT846" s="4">
        <v>3</v>
      </c>
      <c r="EL846" s="4">
        <v>1</v>
      </c>
    </row>
    <row r="847" spans="1:267" hidden="1">
      <c r="A847" s="4">
        <v>44</v>
      </c>
      <c r="B847" s="4" t="s">
        <v>2528</v>
      </c>
      <c r="C847" t="s">
        <v>2529</v>
      </c>
      <c r="D847" s="4">
        <v>2</v>
      </c>
      <c r="E847" s="138"/>
      <c r="F847" s="2">
        <f t="shared" si="31"/>
        <v>56</v>
      </c>
      <c r="G847" s="137">
        <f t="shared" si="32"/>
        <v>56</v>
      </c>
      <c r="I847" s="4">
        <v>6</v>
      </c>
      <c r="L847" s="4">
        <v>10</v>
      </c>
      <c r="M847" s="4">
        <v>2</v>
      </c>
      <c r="O847" s="4">
        <v>4</v>
      </c>
      <c r="BG847" s="4">
        <v>8</v>
      </c>
      <c r="CT847" s="4">
        <v>3</v>
      </c>
      <c r="DA847" s="4">
        <v>2</v>
      </c>
      <c r="EJ847" s="4">
        <v>3</v>
      </c>
      <c r="EL847" s="4">
        <v>1</v>
      </c>
      <c r="EM847" s="4">
        <v>1</v>
      </c>
      <c r="EO847" s="4">
        <v>1</v>
      </c>
      <c r="FR847" s="4">
        <v>6</v>
      </c>
      <c r="FU847" s="4">
        <v>2</v>
      </c>
      <c r="FV847" s="4">
        <v>1</v>
      </c>
      <c r="IC847" s="4">
        <v>3</v>
      </c>
      <c r="IZ847" s="4">
        <v>1</v>
      </c>
      <c r="JB847" s="4">
        <v>2</v>
      </c>
    </row>
    <row r="848" spans="1:267" hidden="1">
      <c r="A848" s="4">
        <v>44</v>
      </c>
      <c r="B848" s="4" t="s">
        <v>2530</v>
      </c>
      <c r="C848" t="s">
        <v>2531</v>
      </c>
      <c r="D848" s="4">
        <v>2</v>
      </c>
      <c r="E848" s="138"/>
      <c r="F848" s="2">
        <f t="shared" si="31"/>
        <v>2</v>
      </c>
      <c r="G848" s="137">
        <f t="shared" si="32"/>
        <v>2</v>
      </c>
      <c r="I848" s="4">
        <v>2</v>
      </c>
    </row>
    <row r="849" spans="1:267" hidden="1">
      <c r="A849" s="4">
        <v>44</v>
      </c>
      <c r="B849" s="4" t="s">
        <v>2532</v>
      </c>
      <c r="C849" t="s">
        <v>2533</v>
      </c>
      <c r="D849" s="4">
        <v>2</v>
      </c>
      <c r="E849" s="138"/>
      <c r="F849" s="2">
        <f t="shared" si="31"/>
        <v>11</v>
      </c>
      <c r="G849" s="137">
        <f t="shared" si="32"/>
        <v>11</v>
      </c>
      <c r="I849" s="4">
        <v>2</v>
      </c>
      <c r="L849" s="4">
        <v>1</v>
      </c>
      <c r="EJ849" s="4">
        <v>3</v>
      </c>
      <c r="FR849" s="4">
        <v>3</v>
      </c>
      <c r="HC849" s="4">
        <v>1</v>
      </c>
      <c r="JB849" s="4">
        <v>1</v>
      </c>
    </row>
    <row r="850" spans="1:267" hidden="1">
      <c r="A850" s="4">
        <v>44</v>
      </c>
      <c r="B850" s="4" t="s">
        <v>2534</v>
      </c>
      <c r="C850" t="s">
        <v>2535</v>
      </c>
      <c r="D850" s="4">
        <v>2</v>
      </c>
      <c r="E850" s="138"/>
      <c r="F850" s="2">
        <f t="shared" si="31"/>
        <v>36</v>
      </c>
      <c r="G850" s="137">
        <f t="shared" si="32"/>
        <v>36</v>
      </c>
      <c r="I850" s="4">
        <v>7</v>
      </c>
      <c r="M850" s="4">
        <v>10</v>
      </c>
      <c r="CT850" s="4">
        <v>13</v>
      </c>
      <c r="EL850" s="4">
        <v>1</v>
      </c>
      <c r="FR850" s="4">
        <v>1</v>
      </c>
      <c r="FU850" s="4">
        <v>1</v>
      </c>
      <c r="HD850" s="4">
        <v>1</v>
      </c>
      <c r="IZ850" s="4">
        <v>1</v>
      </c>
      <c r="JC850" s="4">
        <v>1</v>
      </c>
    </row>
    <row r="851" spans="1:267" hidden="1">
      <c r="A851" s="4">
        <v>45</v>
      </c>
      <c r="B851" s="4" t="s">
        <v>2536</v>
      </c>
      <c r="C851" t="s">
        <v>2537</v>
      </c>
      <c r="D851" s="4">
        <v>4</v>
      </c>
      <c r="E851" s="138"/>
      <c r="F851" s="2">
        <f t="shared" si="31"/>
        <v>2</v>
      </c>
      <c r="G851" s="137">
        <f t="shared" si="32"/>
        <v>2</v>
      </c>
      <c r="BG851" s="4">
        <v>2</v>
      </c>
    </row>
    <row r="852" spans="1:267" hidden="1">
      <c r="A852" s="4">
        <v>45</v>
      </c>
      <c r="B852" s="4" t="s">
        <v>2538</v>
      </c>
      <c r="C852" t="s">
        <v>2539</v>
      </c>
      <c r="D852" s="4">
        <v>4</v>
      </c>
      <c r="E852" s="138"/>
      <c r="F852" s="2">
        <f t="shared" si="31"/>
        <v>901</v>
      </c>
      <c r="G852" s="137">
        <f t="shared" si="32"/>
        <v>901</v>
      </c>
      <c r="K852" s="4">
        <v>1</v>
      </c>
      <c r="M852" s="4">
        <v>11</v>
      </c>
      <c r="O852" s="4">
        <v>1</v>
      </c>
      <c r="T852" s="4">
        <v>1</v>
      </c>
      <c r="BG852" s="4">
        <v>162</v>
      </c>
      <c r="BL852" s="4">
        <v>3</v>
      </c>
      <c r="CT852" s="4">
        <v>2</v>
      </c>
      <c r="CY852" s="4">
        <v>658</v>
      </c>
      <c r="EM852" s="4">
        <v>10</v>
      </c>
      <c r="HA852" s="4">
        <v>4</v>
      </c>
      <c r="HD852" s="4">
        <v>1</v>
      </c>
      <c r="HE852" s="4">
        <v>8</v>
      </c>
      <c r="ID852" s="4">
        <v>1</v>
      </c>
      <c r="IG852" s="4">
        <v>3</v>
      </c>
      <c r="IZ852" s="4">
        <v>5</v>
      </c>
      <c r="JB852" s="4">
        <v>3</v>
      </c>
      <c r="JF852" s="4">
        <v>27</v>
      </c>
    </row>
    <row r="853" spans="1:267" hidden="1">
      <c r="A853" s="4">
        <v>45</v>
      </c>
      <c r="B853" s="4" t="s">
        <v>2540</v>
      </c>
      <c r="C853" t="s">
        <v>2541</v>
      </c>
      <c r="D853" s="4">
        <v>3</v>
      </c>
      <c r="E853" s="138"/>
      <c r="F853" s="2">
        <f t="shared" si="31"/>
        <v>1967</v>
      </c>
      <c r="G853" s="137">
        <f t="shared" si="32"/>
        <v>1967</v>
      </c>
      <c r="I853" s="4">
        <v>65</v>
      </c>
      <c r="J853" s="4">
        <v>1</v>
      </c>
      <c r="M853" s="4">
        <v>500</v>
      </c>
      <c r="P853" s="4">
        <v>19</v>
      </c>
      <c r="T853" s="4">
        <v>1</v>
      </c>
      <c r="BG853" s="4">
        <v>14</v>
      </c>
      <c r="BJ853" s="4">
        <v>1</v>
      </c>
      <c r="BL853" s="4">
        <v>448</v>
      </c>
      <c r="BR853" s="4">
        <v>1</v>
      </c>
      <c r="CS853" s="4">
        <v>1</v>
      </c>
      <c r="CX853" s="4">
        <v>6</v>
      </c>
      <c r="DA853" s="4">
        <v>1</v>
      </c>
      <c r="EJ853" s="4">
        <v>2</v>
      </c>
      <c r="EM853" s="4">
        <v>113</v>
      </c>
      <c r="FR853" s="4">
        <v>60</v>
      </c>
      <c r="FX853" s="4">
        <v>16</v>
      </c>
      <c r="GA853" s="4">
        <v>42</v>
      </c>
      <c r="GB853" s="4">
        <v>1</v>
      </c>
      <c r="HD853" s="4">
        <v>5</v>
      </c>
      <c r="IC853" s="4">
        <v>1</v>
      </c>
      <c r="IF853" s="4">
        <v>486</v>
      </c>
      <c r="IZ853" s="4">
        <v>1</v>
      </c>
      <c r="JB853" s="4">
        <v>28</v>
      </c>
      <c r="JC853" s="4">
        <v>86</v>
      </c>
      <c r="JF853" s="4">
        <v>68</v>
      </c>
    </row>
    <row r="854" spans="1:267">
      <c r="A854" s="4">
        <v>46</v>
      </c>
      <c r="B854" s="4" t="s">
        <v>2542</v>
      </c>
      <c r="C854" t="s">
        <v>2543</v>
      </c>
      <c r="D854" s="4">
        <v>1</v>
      </c>
      <c r="E854" s="138"/>
      <c r="F854" s="2">
        <f t="shared" si="31"/>
        <v>7347</v>
      </c>
      <c r="G854" s="137">
        <f t="shared" si="32"/>
        <v>7347</v>
      </c>
      <c r="M854" s="4">
        <v>19</v>
      </c>
      <c r="T854" s="4">
        <v>8</v>
      </c>
      <c r="U854" s="4">
        <v>377</v>
      </c>
      <c r="V854" s="4">
        <v>40</v>
      </c>
      <c r="BL854" s="4">
        <v>311</v>
      </c>
      <c r="BN854" s="4">
        <v>2</v>
      </c>
      <c r="BP854" s="4">
        <v>7</v>
      </c>
      <c r="BR854" s="4">
        <v>133</v>
      </c>
      <c r="BS854" s="4">
        <v>1</v>
      </c>
      <c r="BT854" s="4">
        <v>2</v>
      </c>
      <c r="CO854" s="4">
        <v>32</v>
      </c>
      <c r="CW854" s="4">
        <v>597</v>
      </c>
      <c r="CX854" s="4">
        <v>95</v>
      </c>
      <c r="CY854" s="4">
        <v>24</v>
      </c>
      <c r="CZ854" s="4">
        <v>83</v>
      </c>
      <c r="DA854" s="4">
        <v>5</v>
      </c>
      <c r="DB854" s="4">
        <v>253</v>
      </c>
      <c r="DC854" s="4">
        <v>43</v>
      </c>
      <c r="DD854" s="4">
        <v>25</v>
      </c>
      <c r="DE854" s="4">
        <v>111</v>
      </c>
      <c r="DW854" s="4">
        <v>95</v>
      </c>
      <c r="EK854" s="4">
        <v>157</v>
      </c>
      <c r="EN854" s="4">
        <v>2</v>
      </c>
      <c r="EO854" s="4">
        <v>13</v>
      </c>
      <c r="EQ854" s="4">
        <v>382</v>
      </c>
      <c r="FR854" s="4">
        <v>145</v>
      </c>
      <c r="FT854" s="4">
        <v>12</v>
      </c>
      <c r="FY854" s="4">
        <v>73</v>
      </c>
      <c r="GA854" s="4">
        <v>4</v>
      </c>
      <c r="GB854" s="4">
        <v>932</v>
      </c>
      <c r="HE854" s="4">
        <v>557</v>
      </c>
      <c r="HF854" s="4">
        <v>914</v>
      </c>
      <c r="HG854" s="4">
        <v>459</v>
      </c>
      <c r="HH854" s="4">
        <v>36</v>
      </c>
      <c r="HI854" s="4">
        <v>585</v>
      </c>
      <c r="ID854" s="4">
        <v>1</v>
      </c>
      <c r="IT854" s="4">
        <v>5</v>
      </c>
      <c r="IY854" s="129">
        <v>536</v>
      </c>
      <c r="IZ854" s="4">
        <v>205</v>
      </c>
      <c r="JD854" s="4">
        <v>66</v>
      </c>
    </row>
    <row r="855" spans="1:267" hidden="1">
      <c r="A855" s="4">
        <v>47</v>
      </c>
      <c r="B855" s="4" t="s">
        <v>2544</v>
      </c>
      <c r="C855" t="s">
        <v>2545</v>
      </c>
      <c r="D855" s="4">
        <v>4</v>
      </c>
      <c r="E855" s="138"/>
      <c r="F855" s="2">
        <f t="shared" si="31"/>
        <v>28</v>
      </c>
      <c r="G855" s="137">
        <f t="shared" si="32"/>
        <v>28</v>
      </c>
      <c r="M855" s="4">
        <v>2</v>
      </c>
      <c r="N855" s="4">
        <v>1</v>
      </c>
      <c r="BI855" s="4">
        <v>25</v>
      </c>
    </row>
    <row r="856" spans="1:267" hidden="1">
      <c r="A856" s="4">
        <v>47</v>
      </c>
      <c r="B856" s="4" t="s">
        <v>2546</v>
      </c>
      <c r="C856" t="s">
        <v>2547</v>
      </c>
      <c r="D856" s="4">
        <v>3</v>
      </c>
      <c r="E856" s="138"/>
      <c r="F856" s="2">
        <f t="shared" si="31"/>
        <v>1364</v>
      </c>
      <c r="G856" s="137">
        <f t="shared" si="32"/>
        <v>1364</v>
      </c>
      <c r="M856" s="4">
        <v>20</v>
      </c>
      <c r="N856" s="4">
        <v>145</v>
      </c>
      <c r="BB856" s="4">
        <v>10</v>
      </c>
      <c r="BI856" s="4">
        <v>9</v>
      </c>
      <c r="CH856" s="4">
        <v>27</v>
      </c>
      <c r="CO856" s="4">
        <v>1</v>
      </c>
      <c r="CT856" s="4">
        <v>156</v>
      </c>
      <c r="CW856" s="4">
        <v>30</v>
      </c>
      <c r="EL856" s="4">
        <v>36</v>
      </c>
      <c r="FR856" s="4">
        <v>1</v>
      </c>
      <c r="FU856" s="4">
        <v>1</v>
      </c>
      <c r="FV856" s="4">
        <v>17</v>
      </c>
      <c r="GB856" s="4">
        <v>4</v>
      </c>
      <c r="HB856" s="4">
        <v>371</v>
      </c>
      <c r="IZ856" s="4">
        <v>536</v>
      </c>
    </row>
    <row r="857" spans="1:267" hidden="1">
      <c r="A857" s="4">
        <v>47</v>
      </c>
      <c r="B857" s="4" t="s">
        <v>2548</v>
      </c>
      <c r="C857" t="s">
        <v>2549</v>
      </c>
      <c r="D857" s="4">
        <v>2</v>
      </c>
      <c r="E857" s="138"/>
      <c r="F857" s="2">
        <f t="shared" si="31"/>
        <v>2565</v>
      </c>
      <c r="G857" s="137">
        <f t="shared" si="32"/>
        <v>2565</v>
      </c>
      <c r="M857" s="4">
        <v>195</v>
      </c>
      <c r="N857" s="4">
        <v>222</v>
      </c>
      <c r="S857" s="4">
        <v>11</v>
      </c>
      <c r="T857" s="4">
        <v>5</v>
      </c>
      <c r="BM857" s="4">
        <v>3</v>
      </c>
      <c r="CT857" s="4">
        <v>96</v>
      </c>
      <c r="CW857" s="4">
        <v>6</v>
      </c>
      <c r="CX857" s="4">
        <v>71</v>
      </c>
      <c r="CY857" s="4">
        <v>77</v>
      </c>
      <c r="CZ857" s="4">
        <v>118</v>
      </c>
      <c r="DD857" s="4">
        <v>273</v>
      </c>
      <c r="DF857" s="4">
        <v>4</v>
      </c>
      <c r="EJ857" s="4">
        <v>3</v>
      </c>
      <c r="EL857" s="4">
        <v>77</v>
      </c>
      <c r="EO857" s="4">
        <v>247</v>
      </c>
      <c r="FU857" s="4">
        <v>28</v>
      </c>
      <c r="FV857" s="4">
        <v>60</v>
      </c>
      <c r="FY857" s="4">
        <v>1</v>
      </c>
      <c r="FZ857" s="4">
        <v>1</v>
      </c>
      <c r="GA857" s="4">
        <v>65</v>
      </c>
      <c r="GB857" s="4">
        <v>568</v>
      </c>
      <c r="HA857" s="4">
        <v>72</v>
      </c>
      <c r="HB857" s="4">
        <v>155</v>
      </c>
      <c r="IB857" s="4">
        <v>131</v>
      </c>
      <c r="IF857" s="4">
        <v>1</v>
      </c>
      <c r="IG857" s="4">
        <v>74</v>
      </c>
      <c r="JB857" s="4">
        <v>1</v>
      </c>
    </row>
    <row r="858" spans="1:267">
      <c r="A858" s="4">
        <v>47</v>
      </c>
      <c r="B858" s="4" t="s">
        <v>2550</v>
      </c>
      <c r="C858" t="s">
        <v>2551</v>
      </c>
      <c r="D858" s="4">
        <v>1</v>
      </c>
      <c r="E858" s="138"/>
      <c r="F858" s="2">
        <f t="shared" si="31"/>
        <v>9022</v>
      </c>
      <c r="G858" s="137">
        <f t="shared" si="32"/>
        <v>9022</v>
      </c>
      <c r="M858" s="4">
        <v>235</v>
      </c>
      <c r="N858" s="4">
        <v>547</v>
      </c>
      <c r="O858" s="4">
        <v>1</v>
      </c>
      <c r="R858" s="4">
        <v>373</v>
      </c>
      <c r="S858" s="4">
        <v>3</v>
      </c>
      <c r="T858" s="4">
        <v>2</v>
      </c>
      <c r="BI858" s="4">
        <v>12</v>
      </c>
      <c r="BM858" s="4">
        <v>1</v>
      </c>
      <c r="BR858" s="4">
        <v>49</v>
      </c>
      <c r="CO858" s="4">
        <v>501</v>
      </c>
      <c r="CT858" s="4">
        <v>910</v>
      </c>
      <c r="CW858" s="4">
        <v>12</v>
      </c>
      <c r="CX858" s="4">
        <v>151</v>
      </c>
      <c r="CY858" s="4">
        <v>749</v>
      </c>
      <c r="CZ858" s="4">
        <v>472</v>
      </c>
      <c r="DB858" s="4">
        <v>133</v>
      </c>
      <c r="DD858" s="4">
        <v>352</v>
      </c>
      <c r="DE858" s="4">
        <v>60</v>
      </c>
      <c r="DF858" s="4">
        <v>386</v>
      </c>
      <c r="EJ858" s="4">
        <v>201</v>
      </c>
      <c r="EL858" s="4">
        <v>6</v>
      </c>
      <c r="EO858" s="4">
        <v>2</v>
      </c>
      <c r="EQ858" s="4">
        <v>116</v>
      </c>
      <c r="FU858" s="4">
        <v>287</v>
      </c>
      <c r="FV858" s="4">
        <v>641</v>
      </c>
      <c r="FW858" s="4">
        <v>1</v>
      </c>
      <c r="FZ858" s="4">
        <v>4</v>
      </c>
      <c r="GA858" s="4">
        <v>86</v>
      </c>
      <c r="GB858" s="4">
        <v>533</v>
      </c>
      <c r="GO858" s="4">
        <v>103</v>
      </c>
      <c r="HA858" s="4">
        <v>24</v>
      </c>
      <c r="HE858" s="4">
        <v>398</v>
      </c>
      <c r="HF858" s="4">
        <v>194</v>
      </c>
      <c r="HI858" s="4">
        <v>310</v>
      </c>
      <c r="IB858" s="4">
        <v>1</v>
      </c>
      <c r="IC858" s="4">
        <v>1</v>
      </c>
      <c r="IE858" s="4">
        <v>9</v>
      </c>
      <c r="IF858" s="4">
        <v>208</v>
      </c>
      <c r="IG858" s="4">
        <v>567</v>
      </c>
      <c r="IT858" s="4">
        <v>29</v>
      </c>
      <c r="IY858" s="129">
        <v>352</v>
      </c>
    </row>
    <row r="859" spans="1:267" hidden="1">
      <c r="A859" s="4">
        <v>48</v>
      </c>
      <c r="B859" s="4" t="s">
        <v>2552</v>
      </c>
      <c r="C859" t="s">
        <v>2553</v>
      </c>
      <c r="D859" s="4">
        <v>2</v>
      </c>
      <c r="E859" s="138"/>
      <c r="F859" s="2">
        <f t="shared" si="31"/>
        <v>819</v>
      </c>
      <c r="G859" s="137">
        <f t="shared" si="32"/>
        <v>819</v>
      </c>
      <c r="J859" s="4">
        <v>8</v>
      </c>
      <c r="K859" s="4">
        <v>3</v>
      </c>
      <c r="M859" s="4">
        <v>106</v>
      </c>
      <c r="O859" s="4">
        <v>4</v>
      </c>
      <c r="Q859" s="4">
        <v>10</v>
      </c>
      <c r="BF859" s="4">
        <v>5</v>
      </c>
      <c r="BG859" s="4">
        <v>18</v>
      </c>
      <c r="BL859" s="4">
        <v>2</v>
      </c>
      <c r="BM859" s="4">
        <v>10</v>
      </c>
      <c r="BN859" s="4">
        <v>8</v>
      </c>
      <c r="BO859" s="4">
        <v>27</v>
      </c>
      <c r="BR859" s="4">
        <v>2</v>
      </c>
      <c r="CQ859" s="4">
        <v>16</v>
      </c>
      <c r="CT859" s="4">
        <v>21</v>
      </c>
      <c r="CX859" s="4">
        <v>14</v>
      </c>
      <c r="CY859" s="4">
        <v>6</v>
      </c>
      <c r="CZ859" s="4">
        <v>19</v>
      </c>
      <c r="DA859" s="4">
        <v>32</v>
      </c>
      <c r="DC859" s="4">
        <v>42</v>
      </c>
      <c r="DD859" s="4">
        <v>7</v>
      </c>
      <c r="EJ859" s="4">
        <v>11</v>
      </c>
      <c r="EL859" s="4">
        <v>4</v>
      </c>
      <c r="EM859" s="4">
        <v>11</v>
      </c>
      <c r="EN859" s="4">
        <v>35</v>
      </c>
      <c r="EO859" s="4">
        <v>8</v>
      </c>
      <c r="FR859" s="4">
        <v>11</v>
      </c>
      <c r="FT859" s="4">
        <v>6</v>
      </c>
      <c r="FU859" s="4">
        <v>17</v>
      </c>
      <c r="FV859" s="4">
        <v>13</v>
      </c>
      <c r="FW859" s="4">
        <v>38</v>
      </c>
      <c r="FY859" s="4">
        <v>24</v>
      </c>
      <c r="FZ859" s="4">
        <v>11</v>
      </c>
      <c r="GB859" s="4">
        <v>99</v>
      </c>
      <c r="HA859" s="4">
        <v>11</v>
      </c>
      <c r="HC859" s="4">
        <v>15</v>
      </c>
      <c r="HD859" s="4">
        <v>17</v>
      </c>
      <c r="HJ859" s="4">
        <v>3</v>
      </c>
      <c r="IC859" s="4">
        <v>1</v>
      </c>
      <c r="ID859" s="4">
        <v>6</v>
      </c>
      <c r="IE859" s="4">
        <v>18</v>
      </c>
      <c r="IF859" s="4">
        <v>28</v>
      </c>
      <c r="IG859" s="4">
        <v>29</v>
      </c>
      <c r="IZ859" s="4">
        <v>11</v>
      </c>
      <c r="JB859" s="4">
        <v>3</v>
      </c>
      <c r="JC859" s="4">
        <v>2</v>
      </c>
      <c r="JD859" s="4">
        <v>12</v>
      </c>
      <c r="JE859" s="4">
        <v>10</v>
      </c>
      <c r="JF859" s="4">
        <v>2</v>
      </c>
      <c r="JG859" s="4">
        <v>3</v>
      </c>
    </row>
    <row r="860" spans="1:267" hidden="1">
      <c r="A860" s="4">
        <v>48</v>
      </c>
      <c r="B860" s="4" t="s">
        <v>2554</v>
      </c>
      <c r="C860" t="s">
        <v>2555</v>
      </c>
      <c r="D860" s="4">
        <v>2</v>
      </c>
      <c r="E860" s="138"/>
      <c r="F860" s="2">
        <f t="shared" si="31"/>
        <v>374</v>
      </c>
      <c r="G860" s="137">
        <f t="shared" si="32"/>
        <v>374</v>
      </c>
      <c r="J860" s="4">
        <v>1</v>
      </c>
      <c r="M860" s="4">
        <v>23</v>
      </c>
      <c r="O860" s="4">
        <v>9</v>
      </c>
      <c r="Q860" s="4">
        <v>1</v>
      </c>
      <c r="BG860" s="4">
        <v>14</v>
      </c>
      <c r="BL860" s="4">
        <v>2</v>
      </c>
      <c r="BM860" s="4">
        <v>3</v>
      </c>
      <c r="BN860" s="4">
        <v>34</v>
      </c>
      <c r="BO860" s="4">
        <v>4</v>
      </c>
      <c r="BS860" s="4">
        <v>1</v>
      </c>
      <c r="CQ860" s="4">
        <v>2</v>
      </c>
      <c r="CT860" s="4">
        <v>36</v>
      </c>
      <c r="CX860" s="4">
        <v>20</v>
      </c>
      <c r="CY860" s="4">
        <v>24</v>
      </c>
      <c r="CZ860" s="4">
        <v>9</v>
      </c>
      <c r="DA860" s="4">
        <v>21</v>
      </c>
      <c r="DC860" s="4">
        <v>1</v>
      </c>
      <c r="DD860" s="4">
        <v>15</v>
      </c>
      <c r="EJ860" s="4">
        <v>16</v>
      </c>
      <c r="EL860" s="4">
        <v>27</v>
      </c>
      <c r="EM860" s="4">
        <v>1</v>
      </c>
      <c r="EN860" s="4">
        <v>5</v>
      </c>
      <c r="EO860" s="4">
        <v>1</v>
      </c>
      <c r="FR860" s="4">
        <v>20</v>
      </c>
      <c r="FT860" s="4">
        <v>8</v>
      </c>
      <c r="FU860" s="4">
        <v>23</v>
      </c>
      <c r="FV860" s="4">
        <v>10</v>
      </c>
      <c r="HA860" s="4">
        <v>16</v>
      </c>
      <c r="HD860" s="4">
        <v>1</v>
      </c>
      <c r="IC860" s="4">
        <v>5</v>
      </c>
      <c r="IZ860" s="4">
        <v>8</v>
      </c>
      <c r="JB860" s="4">
        <v>10</v>
      </c>
      <c r="JC860" s="4">
        <v>1</v>
      </c>
      <c r="JE860" s="4">
        <v>1</v>
      </c>
      <c r="JG860" s="4">
        <v>1</v>
      </c>
    </row>
    <row r="861" spans="1:267" hidden="1">
      <c r="A861" s="4">
        <v>48</v>
      </c>
      <c r="B861" s="4" t="s">
        <v>2556</v>
      </c>
      <c r="C861" t="s">
        <v>2557</v>
      </c>
      <c r="D861" s="4">
        <v>2</v>
      </c>
      <c r="E861" s="138"/>
      <c r="F861" s="2">
        <f t="shared" si="31"/>
        <v>2364</v>
      </c>
      <c r="G861" s="137">
        <f t="shared" si="32"/>
        <v>2364</v>
      </c>
      <c r="J861" s="4">
        <v>3</v>
      </c>
      <c r="M861" s="4">
        <v>187</v>
      </c>
      <c r="O861" s="4">
        <v>60</v>
      </c>
      <c r="Q861" s="4">
        <v>17</v>
      </c>
      <c r="BF861" s="4">
        <v>1</v>
      </c>
      <c r="BG861" s="4">
        <v>68</v>
      </c>
      <c r="BL861" s="4">
        <v>18</v>
      </c>
      <c r="BM861" s="4">
        <v>29</v>
      </c>
      <c r="BN861" s="4">
        <v>87</v>
      </c>
      <c r="BO861" s="4">
        <v>50</v>
      </c>
      <c r="BR861" s="4">
        <v>10</v>
      </c>
      <c r="BS861" s="4">
        <v>6</v>
      </c>
      <c r="BT861" s="4">
        <v>1</v>
      </c>
      <c r="CT861" s="4">
        <v>164</v>
      </c>
      <c r="CX861" s="4">
        <v>96</v>
      </c>
      <c r="CY861" s="4">
        <v>96</v>
      </c>
      <c r="CZ861" s="4">
        <v>47</v>
      </c>
      <c r="DA861" s="4">
        <v>94</v>
      </c>
      <c r="DC861" s="4">
        <v>53</v>
      </c>
      <c r="DD861" s="4">
        <v>34</v>
      </c>
      <c r="DE861" s="4">
        <v>6</v>
      </c>
      <c r="EJ861" s="4">
        <v>49</v>
      </c>
      <c r="EL861" s="4">
        <v>42</v>
      </c>
      <c r="EM861" s="4">
        <v>19</v>
      </c>
      <c r="EN861" s="4">
        <v>60</v>
      </c>
      <c r="EO861" s="4">
        <v>18</v>
      </c>
      <c r="FR861" s="4">
        <v>185</v>
      </c>
      <c r="FT861" s="4">
        <v>69</v>
      </c>
      <c r="FU861" s="4">
        <v>74</v>
      </c>
      <c r="FV861" s="4">
        <v>48</v>
      </c>
      <c r="FW861" s="4">
        <v>43</v>
      </c>
      <c r="FY861" s="4">
        <v>108</v>
      </c>
      <c r="FZ861" s="4">
        <v>7</v>
      </c>
      <c r="GB861" s="4">
        <v>39</v>
      </c>
      <c r="HA861" s="4">
        <v>69</v>
      </c>
      <c r="HC861" s="4">
        <v>27</v>
      </c>
      <c r="HD861" s="4">
        <v>24</v>
      </c>
      <c r="HJ861" s="4">
        <v>8</v>
      </c>
      <c r="IC861" s="4">
        <v>46</v>
      </c>
      <c r="ID861" s="4">
        <v>13</v>
      </c>
      <c r="IE861" s="4">
        <v>12</v>
      </c>
      <c r="IF861" s="4">
        <v>24</v>
      </c>
      <c r="IG861" s="4">
        <v>32</v>
      </c>
      <c r="IZ861" s="4">
        <v>42</v>
      </c>
      <c r="JB861" s="4">
        <v>63</v>
      </c>
      <c r="JC861" s="4">
        <v>15</v>
      </c>
      <c r="JD861" s="4">
        <v>29</v>
      </c>
      <c r="JE861" s="4">
        <v>33</v>
      </c>
      <c r="JF861" s="4">
        <v>21</v>
      </c>
      <c r="JG861" s="4">
        <v>18</v>
      </c>
    </row>
    <row r="862" spans="1:267" hidden="1">
      <c r="A862" s="4">
        <v>48</v>
      </c>
      <c r="B862" s="4" t="s">
        <v>2558</v>
      </c>
      <c r="C862" t="s">
        <v>2559</v>
      </c>
      <c r="D862" s="4">
        <v>2</v>
      </c>
      <c r="E862" s="138"/>
      <c r="F862" s="2">
        <f t="shared" si="31"/>
        <v>40097</v>
      </c>
      <c r="G862" s="137">
        <f t="shared" si="32"/>
        <v>40097</v>
      </c>
      <c r="J862" s="4">
        <v>8</v>
      </c>
      <c r="K862" s="4">
        <v>1</v>
      </c>
      <c r="M862" s="4">
        <v>3612</v>
      </c>
      <c r="O862" s="4">
        <v>2281</v>
      </c>
      <c r="Q862" s="4">
        <v>716</v>
      </c>
      <c r="BF862" s="4">
        <v>1</v>
      </c>
      <c r="BG862" s="4">
        <v>753</v>
      </c>
      <c r="BL862" s="4">
        <v>856</v>
      </c>
      <c r="BM862" s="4">
        <v>379</v>
      </c>
      <c r="BN862" s="4">
        <v>639</v>
      </c>
      <c r="BO862" s="4">
        <v>612</v>
      </c>
      <c r="BR862" s="4">
        <v>222</v>
      </c>
      <c r="BS862" s="4">
        <v>2</v>
      </c>
      <c r="CQ862" s="4">
        <v>5</v>
      </c>
      <c r="CT862" s="4">
        <v>1824</v>
      </c>
      <c r="CX862" s="4">
        <v>1481</v>
      </c>
      <c r="CY862" s="4">
        <v>1063</v>
      </c>
      <c r="CZ862" s="4">
        <v>465</v>
      </c>
      <c r="DA862" s="4">
        <v>902</v>
      </c>
      <c r="DC862" s="4">
        <v>767</v>
      </c>
      <c r="DD862" s="4">
        <v>525</v>
      </c>
      <c r="DE862" s="4">
        <v>207</v>
      </c>
      <c r="EJ862" s="4">
        <v>1005</v>
      </c>
      <c r="EL862" s="4">
        <v>918</v>
      </c>
      <c r="EM862" s="4">
        <v>584</v>
      </c>
      <c r="EN862" s="4">
        <v>947</v>
      </c>
      <c r="EO862" s="4">
        <v>559</v>
      </c>
      <c r="FR862" s="4">
        <v>1940</v>
      </c>
      <c r="FT862" s="4">
        <v>380</v>
      </c>
      <c r="FU862" s="4">
        <v>900</v>
      </c>
      <c r="FV862" s="4">
        <v>745</v>
      </c>
      <c r="FW862" s="4">
        <v>1318</v>
      </c>
      <c r="FY862" s="4">
        <v>739</v>
      </c>
      <c r="FZ862" s="4">
        <v>228</v>
      </c>
      <c r="GB862" s="4">
        <v>930</v>
      </c>
      <c r="HA862" s="4">
        <v>1402</v>
      </c>
      <c r="HC862" s="4">
        <v>980</v>
      </c>
      <c r="HD862" s="4">
        <v>614</v>
      </c>
      <c r="HJ862" s="4">
        <v>243</v>
      </c>
      <c r="IC862" s="4">
        <v>1272</v>
      </c>
      <c r="ID862" s="4">
        <v>500</v>
      </c>
      <c r="IE862" s="4">
        <v>535</v>
      </c>
      <c r="IF862" s="4">
        <v>639</v>
      </c>
      <c r="IG862" s="4">
        <v>684</v>
      </c>
      <c r="IZ862" s="4">
        <v>1082</v>
      </c>
      <c r="JB862" s="4">
        <v>688</v>
      </c>
      <c r="JC862" s="4">
        <v>538</v>
      </c>
      <c r="JD862" s="4">
        <v>835</v>
      </c>
      <c r="JE862" s="4">
        <v>781</v>
      </c>
      <c r="JF862" s="4">
        <v>423</v>
      </c>
      <c r="JG862" s="4">
        <v>367</v>
      </c>
    </row>
    <row r="863" spans="1:267" hidden="1">
      <c r="A863" s="4">
        <v>48</v>
      </c>
      <c r="B863" s="4" t="s">
        <v>2560</v>
      </c>
      <c r="C863" t="s">
        <v>2561</v>
      </c>
      <c r="D863" s="4">
        <v>2</v>
      </c>
      <c r="E863" s="138"/>
      <c r="F863" s="2">
        <f t="shared" si="31"/>
        <v>5</v>
      </c>
      <c r="G863" s="137">
        <f t="shared" si="32"/>
        <v>5</v>
      </c>
      <c r="J863" s="4">
        <v>1</v>
      </c>
      <c r="BN863" s="4">
        <v>1</v>
      </c>
      <c r="FT863" s="4">
        <v>1</v>
      </c>
      <c r="HA863" s="4">
        <v>1</v>
      </c>
      <c r="JF863" s="4">
        <v>1</v>
      </c>
    </row>
    <row r="864" spans="1:267" hidden="1">
      <c r="A864" s="4">
        <v>48</v>
      </c>
      <c r="B864" s="4" t="s">
        <v>2562</v>
      </c>
      <c r="C864" t="s">
        <v>2563</v>
      </c>
      <c r="D864" s="4">
        <v>2</v>
      </c>
      <c r="E864" s="138"/>
      <c r="F864" s="2">
        <f t="shared" si="31"/>
        <v>17</v>
      </c>
      <c r="G864" s="137">
        <f t="shared" si="32"/>
        <v>17</v>
      </c>
      <c r="DD864" s="4">
        <v>2</v>
      </c>
      <c r="DE864" s="4">
        <v>11</v>
      </c>
      <c r="EJ864" s="4">
        <v>1</v>
      </c>
      <c r="HA864" s="4">
        <v>3</v>
      </c>
    </row>
    <row r="865" spans="1:267" hidden="1">
      <c r="A865" s="4">
        <v>48</v>
      </c>
      <c r="B865" s="4" t="s">
        <v>2564</v>
      </c>
      <c r="C865" t="s">
        <v>2565</v>
      </c>
      <c r="D865" s="4">
        <v>2</v>
      </c>
      <c r="E865" s="138"/>
      <c r="F865" s="2">
        <f t="shared" si="31"/>
        <v>873</v>
      </c>
      <c r="G865" s="137">
        <f t="shared" si="32"/>
        <v>873</v>
      </c>
      <c r="J865" s="4">
        <v>37</v>
      </c>
      <c r="K865" s="4">
        <v>2</v>
      </c>
      <c r="M865" s="4">
        <v>152</v>
      </c>
      <c r="O865" s="4">
        <v>88</v>
      </c>
      <c r="BF865" s="4">
        <v>1</v>
      </c>
      <c r="BG865" s="4">
        <v>55</v>
      </c>
      <c r="CT865" s="4">
        <v>106</v>
      </c>
      <c r="CX865" s="4">
        <v>42</v>
      </c>
      <c r="CY865" s="4">
        <v>14</v>
      </c>
      <c r="EJ865" s="4">
        <v>13</v>
      </c>
      <c r="EL865" s="4">
        <v>4</v>
      </c>
      <c r="EO865" s="4">
        <v>1</v>
      </c>
      <c r="FR865" s="4">
        <v>36</v>
      </c>
      <c r="FT865" s="4">
        <v>75</v>
      </c>
      <c r="FU865" s="4">
        <v>40</v>
      </c>
      <c r="FW865" s="4">
        <v>2</v>
      </c>
      <c r="FY865" s="4">
        <v>1</v>
      </c>
      <c r="HA865" s="4">
        <v>46</v>
      </c>
      <c r="HC865" s="4">
        <v>6</v>
      </c>
      <c r="IC865" s="4">
        <v>15</v>
      </c>
      <c r="IZ865" s="4">
        <v>61</v>
      </c>
      <c r="JB865" s="4">
        <v>52</v>
      </c>
      <c r="JC865" s="4">
        <v>4</v>
      </c>
      <c r="JD865" s="4">
        <v>20</v>
      </c>
    </row>
    <row r="866" spans="1:267" hidden="1">
      <c r="A866" s="4">
        <v>49</v>
      </c>
      <c r="B866" s="4" t="s">
        <v>2566</v>
      </c>
      <c r="C866" t="s">
        <v>2567</v>
      </c>
      <c r="D866" s="4">
        <v>4</v>
      </c>
      <c r="E866" s="138"/>
      <c r="F866" s="2">
        <f t="shared" si="31"/>
        <v>172</v>
      </c>
      <c r="G866" s="137">
        <f t="shared" si="32"/>
        <v>172</v>
      </c>
      <c r="J866" s="4">
        <v>83</v>
      </c>
      <c r="K866" s="4">
        <v>10</v>
      </c>
      <c r="BF866" s="4">
        <v>13</v>
      </c>
      <c r="BG866" s="4">
        <v>3</v>
      </c>
      <c r="CQ866" s="4">
        <v>34</v>
      </c>
      <c r="CT866" s="4">
        <v>1</v>
      </c>
      <c r="DA866" s="4">
        <v>2</v>
      </c>
      <c r="EL866" s="4">
        <v>1</v>
      </c>
      <c r="FR866" s="4">
        <v>14</v>
      </c>
      <c r="HA866" s="4">
        <v>1</v>
      </c>
      <c r="JB866" s="4">
        <v>10</v>
      </c>
    </row>
    <row r="867" spans="1:267" hidden="1">
      <c r="A867" s="4">
        <v>49</v>
      </c>
      <c r="B867" s="4" t="s">
        <v>2568</v>
      </c>
      <c r="C867" t="s">
        <v>2569</v>
      </c>
      <c r="D867" s="4">
        <v>4</v>
      </c>
      <c r="E867" s="138"/>
      <c r="F867" s="2">
        <f t="shared" si="31"/>
        <v>305</v>
      </c>
      <c r="G867" s="137">
        <f t="shared" si="32"/>
        <v>305</v>
      </c>
      <c r="J867" s="4">
        <v>35</v>
      </c>
      <c r="K867" s="4">
        <v>2</v>
      </c>
      <c r="M867" s="4">
        <v>4</v>
      </c>
      <c r="O867" s="4">
        <v>2</v>
      </c>
      <c r="BF867" s="4">
        <v>2</v>
      </c>
      <c r="BG867" s="4">
        <v>50</v>
      </c>
      <c r="CQ867" s="4">
        <v>78</v>
      </c>
      <c r="CT867" s="4">
        <v>4</v>
      </c>
      <c r="EL867" s="4">
        <v>23</v>
      </c>
      <c r="FR867" s="4">
        <v>23</v>
      </c>
      <c r="FU867" s="4">
        <v>25</v>
      </c>
      <c r="HA867" s="4">
        <v>7</v>
      </c>
      <c r="IC867" s="4">
        <v>2</v>
      </c>
      <c r="IZ867" s="4">
        <v>4</v>
      </c>
      <c r="JB867" s="4">
        <v>44</v>
      </c>
    </row>
    <row r="868" spans="1:267" hidden="1">
      <c r="A868" s="4">
        <v>49</v>
      </c>
      <c r="B868" s="4" t="s">
        <v>2570</v>
      </c>
      <c r="C868" t="s">
        <v>2571</v>
      </c>
      <c r="D868" s="4">
        <v>4</v>
      </c>
      <c r="E868" s="138"/>
      <c r="F868" s="2">
        <f t="shared" si="31"/>
        <v>92</v>
      </c>
      <c r="G868" s="137">
        <f t="shared" si="32"/>
        <v>92</v>
      </c>
      <c r="J868" s="4">
        <v>1</v>
      </c>
      <c r="M868" s="4">
        <v>11</v>
      </c>
      <c r="BG868" s="4">
        <v>19</v>
      </c>
      <c r="CQ868" s="4">
        <v>21</v>
      </c>
      <c r="CT868" s="4">
        <v>1</v>
      </c>
      <c r="EL868" s="4">
        <v>20</v>
      </c>
      <c r="FR868" s="4">
        <v>8</v>
      </c>
      <c r="HA868" s="4">
        <v>1</v>
      </c>
      <c r="IC868" s="4">
        <v>1</v>
      </c>
      <c r="JB868" s="4">
        <v>9</v>
      </c>
    </row>
    <row r="869" spans="1:267" hidden="1">
      <c r="A869" s="4">
        <v>49</v>
      </c>
      <c r="B869" s="4" t="s">
        <v>2572</v>
      </c>
      <c r="C869" t="s">
        <v>2573</v>
      </c>
      <c r="D869" s="4">
        <v>4</v>
      </c>
      <c r="E869" s="138"/>
      <c r="F869" s="2">
        <f t="shared" si="31"/>
        <v>105</v>
      </c>
      <c r="G869" s="137">
        <f t="shared" si="32"/>
        <v>105</v>
      </c>
      <c r="J869" s="4">
        <v>15</v>
      </c>
      <c r="K869" s="4">
        <v>4</v>
      </c>
      <c r="M869" s="4">
        <v>12</v>
      </c>
      <c r="O869" s="4">
        <v>1</v>
      </c>
      <c r="BF869" s="4">
        <v>2</v>
      </c>
      <c r="BG869" s="4">
        <v>5</v>
      </c>
      <c r="CQ869" s="4">
        <v>8</v>
      </c>
      <c r="CT869" s="4">
        <v>1</v>
      </c>
      <c r="CY869" s="4">
        <v>1</v>
      </c>
      <c r="DD869" s="4">
        <v>2</v>
      </c>
      <c r="EJ869" s="4">
        <v>1</v>
      </c>
      <c r="EL869" s="4">
        <v>8</v>
      </c>
      <c r="FR869" s="4">
        <v>12</v>
      </c>
      <c r="FU869" s="4">
        <v>8</v>
      </c>
      <c r="FV869" s="4">
        <v>1</v>
      </c>
      <c r="HA869" s="4">
        <v>2</v>
      </c>
      <c r="HD869" s="4">
        <v>2</v>
      </c>
      <c r="IC869" s="4">
        <v>1</v>
      </c>
      <c r="IZ869" s="4">
        <v>2</v>
      </c>
      <c r="JB869" s="4">
        <v>15</v>
      </c>
      <c r="JC869" s="4">
        <v>1</v>
      </c>
      <c r="JE869" s="4">
        <v>1</v>
      </c>
    </row>
    <row r="870" spans="1:267" hidden="1">
      <c r="A870" s="4">
        <v>49</v>
      </c>
      <c r="B870" s="4" t="s">
        <v>2574</v>
      </c>
      <c r="C870" t="s">
        <v>2575</v>
      </c>
      <c r="D870" s="4">
        <v>4</v>
      </c>
      <c r="E870" s="138"/>
      <c r="F870" s="2">
        <f t="shared" si="31"/>
        <v>110</v>
      </c>
      <c r="G870" s="137">
        <f t="shared" si="32"/>
        <v>110</v>
      </c>
      <c r="J870" s="4">
        <v>20</v>
      </c>
      <c r="K870" s="4">
        <v>11</v>
      </c>
      <c r="M870" s="4">
        <v>9</v>
      </c>
      <c r="O870" s="4">
        <v>1</v>
      </c>
      <c r="BF870" s="4">
        <v>3</v>
      </c>
      <c r="BG870" s="4">
        <v>4</v>
      </c>
      <c r="CQ870" s="4">
        <v>29</v>
      </c>
      <c r="EL870" s="4">
        <v>6</v>
      </c>
      <c r="FR870" s="4">
        <v>9</v>
      </c>
      <c r="JB870" s="4">
        <v>18</v>
      </c>
    </row>
    <row r="871" spans="1:267" hidden="1">
      <c r="A871" s="4">
        <v>49</v>
      </c>
      <c r="B871" s="4" t="s">
        <v>2576</v>
      </c>
      <c r="C871" t="s">
        <v>2577</v>
      </c>
      <c r="D871" s="4">
        <v>4</v>
      </c>
      <c r="E871" s="138"/>
      <c r="F871" s="2">
        <f t="shared" si="31"/>
        <v>44</v>
      </c>
      <c r="G871" s="137">
        <f t="shared" si="32"/>
        <v>44</v>
      </c>
      <c r="J871" s="4">
        <v>15</v>
      </c>
      <c r="BG871" s="4">
        <v>6</v>
      </c>
      <c r="CQ871" s="4">
        <v>3</v>
      </c>
      <c r="EL871" s="4">
        <v>4</v>
      </c>
      <c r="FR871" s="4">
        <v>10</v>
      </c>
      <c r="JB871" s="4">
        <v>6</v>
      </c>
    </row>
    <row r="872" spans="1:267" hidden="1">
      <c r="A872" s="4">
        <v>49</v>
      </c>
      <c r="B872" s="4" t="s">
        <v>2578</v>
      </c>
      <c r="C872" t="s">
        <v>2579</v>
      </c>
      <c r="D872" s="4">
        <v>4</v>
      </c>
      <c r="E872" s="138"/>
      <c r="F872" s="2">
        <f t="shared" si="31"/>
        <v>4</v>
      </c>
      <c r="G872" s="137">
        <f t="shared" si="32"/>
        <v>4</v>
      </c>
      <c r="M872" s="4">
        <v>1</v>
      </c>
      <c r="EL872" s="4">
        <v>1</v>
      </c>
      <c r="FR872" s="4">
        <v>2</v>
      </c>
    </row>
    <row r="873" spans="1:267" hidden="1">
      <c r="A873" s="4">
        <v>49</v>
      </c>
      <c r="B873" s="4" t="s">
        <v>2580</v>
      </c>
      <c r="C873" t="s">
        <v>2581</v>
      </c>
      <c r="D873" s="4">
        <v>3</v>
      </c>
      <c r="E873" s="138"/>
      <c r="F873" s="2">
        <f t="shared" si="31"/>
        <v>184</v>
      </c>
      <c r="G873" s="137">
        <f t="shared" si="32"/>
        <v>184</v>
      </c>
      <c r="J873" s="4">
        <v>2</v>
      </c>
      <c r="M873" s="4">
        <v>4</v>
      </c>
      <c r="O873" s="4">
        <v>2</v>
      </c>
      <c r="BF873" s="4">
        <v>1</v>
      </c>
      <c r="BG873" s="4">
        <v>25</v>
      </c>
      <c r="CQ873" s="4">
        <v>17</v>
      </c>
      <c r="CT873" s="4">
        <v>15</v>
      </c>
      <c r="CY873" s="4">
        <v>2</v>
      </c>
      <c r="EJ873" s="4">
        <v>2</v>
      </c>
      <c r="EL873" s="4">
        <v>27</v>
      </c>
      <c r="FR873" s="4">
        <v>12</v>
      </c>
      <c r="FT873" s="4">
        <v>2</v>
      </c>
      <c r="FU873" s="4">
        <v>10</v>
      </c>
      <c r="HA873" s="4">
        <v>11</v>
      </c>
      <c r="IC873" s="4">
        <v>3</v>
      </c>
      <c r="IZ873" s="4">
        <v>14</v>
      </c>
      <c r="JB873" s="4">
        <v>35</v>
      </c>
    </row>
    <row r="874" spans="1:267" hidden="1">
      <c r="A874" s="4">
        <v>49</v>
      </c>
      <c r="B874" s="4" t="s">
        <v>2582</v>
      </c>
      <c r="C874" t="s">
        <v>2583</v>
      </c>
      <c r="D874" s="4">
        <v>3</v>
      </c>
      <c r="E874" s="138"/>
      <c r="F874" s="2">
        <f t="shared" si="31"/>
        <v>125</v>
      </c>
      <c r="G874" s="137">
        <f t="shared" si="32"/>
        <v>125</v>
      </c>
      <c r="J874" s="4">
        <v>5</v>
      </c>
      <c r="M874" s="4">
        <v>14</v>
      </c>
      <c r="O874" s="4">
        <v>2</v>
      </c>
      <c r="BF874" s="4">
        <v>1</v>
      </c>
      <c r="BG874" s="4">
        <v>5</v>
      </c>
      <c r="BN874" s="4">
        <v>11</v>
      </c>
      <c r="CQ874" s="4">
        <v>12</v>
      </c>
      <c r="CT874" s="4">
        <v>2</v>
      </c>
      <c r="CY874" s="4">
        <v>1</v>
      </c>
      <c r="EJ874" s="4">
        <v>16</v>
      </c>
      <c r="EL874" s="4">
        <v>7</v>
      </c>
      <c r="FR874" s="4">
        <v>9</v>
      </c>
      <c r="FT874" s="4">
        <v>11</v>
      </c>
      <c r="FU874" s="4">
        <v>10</v>
      </c>
      <c r="HA874" s="4">
        <v>5</v>
      </c>
      <c r="IC874" s="4">
        <v>7</v>
      </c>
      <c r="IZ874" s="4">
        <v>1</v>
      </c>
      <c r="JB874" s="4">
        <v>4</v>
      </c>
      <c r="JE874" s="4">
        <v>2</v>
      </c>
    </row>
    <row r="875" spans="1:267" hidden="1">
      <c r="A875" s="4">
        <v>49</v>
      </c>
      <c r="B875" s="4" t="s">
        <v>2584</v>
      </c>
      <c r="C875" t="s">
        <v>2585</v>
      </c>
      <c r="D875" s="4">
        <v>3</v>
      </c>
      <c r="E875" s="138"/>
      <c r="F875" s="2">
        <f t="shared" si="31"/>
        <v>1156</v>
      </c>
      <c r="G875" s="137">
        <f t="shared" si="32"/>
        <v>1156</v>
      </c>
      <c r="J875" s="4">
        <v>35</v>
      </c>
      <c r="K875" s="4">
        <v>2</v>
      </c>
      <c r="M875" s="4">
        <v>184</v>
      </c>
      <c r="O875" s="4">
        <v>136</v>
      </c>
      <c r="Q875" s="4">
        <v>3</v>
      </c>
      <c r="BF875" s="4">
        <v>5</v>
      </c>
      <c r="BG875" s="4">
        <v>45</v>
      </c>
      <c r="BN875" s="4">
        <v>40</v>
      </c>
      <c r="BO875" s="4">
        <v>22</v>
      </c>
      <c r="CQ875" s="4">
        <v>22</v>
      </c>
      <c r="CT875" s="4">
        <v>34</v>
      </c>
      <c r="CX875" s="4">
        <v>11</v>
      </c>
      <c r="CY875" s="4">
        <v>11</v>
      </c>
      <c r="CZ875" s="4">
        <v>3</v>
      </c>
      <c r="DA875" s="4">
        <v>9</v>
      </c>
      <c r="DD875" s="4">
        <v>2</v>
      </c>
      <c r="EJ875" s="4">
        <v>73</v>
      </c>
      <c r="EL875" s="4">
        <v>40</v>
      </c>
      <c r="EM875" s="4">
        <v>1</v>
      </c>
      <c r="EN875" s="4">
        <v>5</v>
      </c>
      <c r="FR875" s="4">
        <v>104</v>
      </c>
      <c r="FT875" s="4">
        <v>55</v>
      </c>
      <c r="FU875" s="4">
        <v>52</v>
      </c>
      <c r="FV875" s="4">
        <v>8</v>
      </c>
      <c r="FW875" s="4">
        <v>6</v>
      </c>
      <c r="FY875" s="4">
        <v>1</v>
      </c>
      <c r="HA875" s="4">
        <v>38</v>
      </c>
      <c r="HC875" s="4">
        <v>1</v>
      </c>
      <c r="HD875" s="4">
        <v>30</v>
      </c>
      <c r="HJ875" s="4">
        <v>3</v>
      </c>
      <c r="IC875" s="4">
        <v>33</v>
      </c>
      <c r="IF875" s="4">
        <v>1</v>
      </c>
      <c r="IZ875" s="4">
        <v>36</v>
      </c>
      <c r="JB875" s="4">
        <v>47</v>
      </c>
      <c r="JC875" s="4">
        <v>9</v>
      </c>
      <c r="JD875" s="4">
        <v>10</v>
      </c>
      <c r="JE875" s="4">
        <v>16</v>
      </c>
      <c r="JF875" s="4">
        <v>2</v>
      </c>
      <c r="JG875" s="4">
        <v>21</v>
      </c>
    </row>
    <row r="876" spans="1:267" hidden="1">
      <c r="A876" s="4">
        <v>49</v>
      </c>
      <c r="B876" s="4" t="s">
        <v>2586</v>
      </c>
      <c r="C876" t="s">
        <v>2587</v>
      </c>
      <c r="D876" s="4">
        <v>3</v>
      </c>
      <c r="E876" s="138"/>
      <c r="F876" s="2">
        <f t="shared" si="31"/>
        <v>4</v>
      </c>
      <c r="G876" s="137">
        <f t="shared" si="32"/>
        <v>4</v>
      </c>
      <c r="O876" s="4">
        <v>1</v>
      </c>
      <c r="FR876" s="4">
        <v>2</v>
      </c>
      <c r="FW876" s="4">
        <v>1</v>
      </c>
    </row>
    <row r="877" spans="1:267" hidden="1">
      <c r="A877" s="4">
        <v>50</v>
      </c>
      <c r="B877" s="4" t="s">
        <v>2588</v>
      </c>
      <c r="C877" t="s">
        <v>2589</v>
      </c>
      <c r="D877" s="4">
        <v>5</v>
      </c>
      <c r="E877" s="138"/>
      <c r="F877" s="2">
        <f t="shared" si="31"/>
        <v>6</v>
      </c>
      <c r="G877" s="137">
        <f t="shared" si="32"/>
        <v>6</v>
      </c>
      <c r="BF877" s="4">
        <v>5</v>
      </c>
      <c r="CV877" s="4">
        <v>1</v>
      </c>
    </row>
    <row r="878" spans="1:267" hidden="1">
      <c r="A878" s="4">
        <v>50</v>
      </c>
      <c r="B878" s="4" t="s">
        <v>2590</v>
      </c>
      <c r="C878" t="s">
        <v>2591</v>
      </c>
      <c r="D878" s="4">
        <v>4</v>
      </c>
      <c r="E878" s="138"/>
      <c r="F878" s="2">
        <f t="shared" si="31"/>
        <v>34</v>
      </c>
      <c r="G878" s="137">
        <f t="shared" si="32"/>
        <v>34</v>
      </c>
      <c r="I878" s="4">
        <v>1</v>
      </c>
      <c r="J878" s="4">
        <v>4</v>
      </c>
      <c r="CQ878" s="4">
        <v>23</v>
      </c>
      <c r="FR878" s="4">
        <v>1</v>
      </c>
      <c r="FW878" s="4">
        <v>5</v>
      </c>
    </row>
    <row r="879" spans="1:267" hidden="1">
      <c r="A879" s="4">
        <v>50</v>
      </c>
      <c r="B879" s="4" t="s">
        <v>2592</v>
      </c>
      <c r="C879" t="s">
        <v>2593</v>
      </c>
      <c r="D879" s="4">
        <v>4</v>
      </c>
      <c r="E879" s="138"/>
      <c r="F879" s="2">
        <f t="shared" si="31"/>
        <v>3</v>
      </c>
      <c r="G879" s="137">
        <f t="shared" si="32"/>
        <v>3</v>
      </c>
      <c r="J879" s="4">
        <v>3</v>
      </c>
    </row>
    <row r="880" spans="1:267" hidden="1">
      <c r="A880" s="4">
        <v>50</v>
      </c>
      <c r="B880" s="4" t="s">
        <v>2594</v>
      </c>
      <c r="C880" t="s">
        <v>2595</v>
      </c>
      <c r="D880" s="4">
        <v>4</v>
      </c>
      <c r="E880" s="138"/>
      <c r="F880" s="2">
        <f t="shared" si="31"/>
        <v>2415</v>
      </c>
      <c r="G880" s="137">
        <f t="shared" si="32"/>
        <v>2415</v>
      </c>
      <c r="J880" s="4">
        <v>144</v>
      </c>
      <c r="K880" s="4">
        <v>1</v>
      </c>
      <c r="M880" s="4">
        <v>20</v>
      </c>
      <c r="BF880" s="4">
        <v>94</v>
      </c>
      <c r="CQ880" s="4">
        <v>114</v>
      </c>
      <c r="CT880" s="4">
        <v>14</v>
      </c>
      <c r="CX880" s="4">
        <v>9</v>
      </c>
      <c r="CY880" s="4">
        <v>3</v>
      </c>
      <c r="DA880" s="4">
        <v>1</v>
      </c>
      <c r="EJ880" s="4">
        <v>2</v>
      </c>
      <c r="EM880" s="4">
        <v>2</v>
      </c>
      <c r="FR880" s="4">
        <v>264</v>
      </c>
      <c r="FU880" s="4">
        <v>203</v>
      </c>
      <c r="FV880" s="4">
        <v>2</v>
      </c>
      <c r="FW880" s="4">
        <v>3</v>
      </c>
      <c r="FZ880" s="4">
        <v>1</v>
      </c>
      <c r="GB880" s="4">
        <v>1</v>
      </c>
      <c r="HA880" s="4">
        <v>147</v>
      </c>
      <c r="HC880" s="4">
        <v>6</v>
      </c>
      <c r="HG880" s="4">
        <v>1</v>
      </c>
      <c r="IE880" s="4">
        <v>438</v>
      </c>
      <c r="IF880" s="4">
        <v>2</v>
      </c>
      <c r="IG880" s="4">
        <v>2</v>
      </c>
      <c r="IZ880" s="4">
        <v>322</v>
      </c>
      <c r="JB880" s="4">
        <v>372</v>
      </c>
      <c r="JC880" s="4">
        <v>229</v>
      </c>
      <c r="JD880" s="4">
        <v>7</v>
      </c>
      <c r="JE880" s="4">
        <v>10</v>
      </c>
      <c r="JF880" s="4">
        <v>1</v>
      </c>
    </row>
    <row r="881" spans="1:266" hidden="1">
      <c r="A881" s="4">
        <v>50</v>
      </c>
      <c r="B881" s="4" t="s">
        <v>2596</v>
      </c>
      <c r="C881" t="s">
        <v>2597</v>
      </c>
      <c r="D881" s="4">
        <v>4</v>
      </c>
      <c r="E881" s="138"/>
      <c r="F881" s="2">
        <f t="shared" si="31"/>
        <v>200</v>
      </c>
      <c r="G881" s="137">
        <f t="shared" si="32"/>
        <v>200</v>
      </c>
      <c r="J881" s="4">
        <v>55</v>
      </c>
      <c r="K881" s="4">
        <v>4</v>
      </c>
      <c r="BF881" s="4">
        <v>35</v>
      </c>
      <c r="CQ881" s="4">
        <v>47</v>
      </c>
      <c r="CX881" s="4">
        <v>1</v>
      </c>
      <c r="CY881" s="4">
        <v>4</v>
      </c>
      <c r="CZ881" s="4">
        <v>1</v>
      </c>
      <c r="EL881" s="4">
        <v>1</v>
      </c>
      <c r="EM881" s="4">
        <v>1</v>
      </c>
      <c r="FR881" s="4">
        <v>5</v>
      </c>
      <c r="FU881" s="4">
        <v>10</v>
      </c>
      <c r="HA881" s="4">
        <v>1</v>
      </c>
      <c r="HC881" s="4">
        <v>2</v>
      </c>
      <c r="IZ881" s="4">
        <v>1</v>
      </c>
      <c r="JB881" s="4">
        <v>29</v>
      </c>
      <c r="JD881" s="4">
        <v>2</v>
      </c>
      <c r="JF881" s="4">
        <v>1</v>
      </c>
    </row>
    <row r="882" spans="1:266" hidden="1">
      <c r="A882" s="4">
        <v>50</v>
      </c>
      <c r="B882" s="4" t="s">
        <v>2598</v>
      </c>
      <c r="C882" t="s">
        <v>2599</v>
      </c>
      <c r="D882" s="4">
        <v>4</v>
      </c>
      <c r="E882" s="138"/>
      <c r="F882" s="2">
        <f t="shared" si="31"/>
        <v>431</v>
      </c>
      <c r="G882" s="137">
        <f t="shared" si="32"/>
        <v>431</v>
      </c>
      <c r="J882" s="4">
        <v>30</v>
      </c>
      <c r="K882" s="4">
        <v>3</v>
      </c>
      <c r="M882" s="4">
        <v>4</v>
      </c>
      <c r="BF882" s="4">
        <v>16</v>
      </c>
      <c r="BG882" s="4">
        <v>1</v>
      </c>
      <c r="BL882" s="4">
        <v>84</v>
      </c>
      <c r="BN882" s="4">
        <v>5</v>
      </c>
      <c r="BS882" s="4">
        <v>1</v>
      </c>
      <c r="CQ882" s="4">
        <v>37</v>
      </c>
      <c r="CT882" s="4">
        <v>4</v>
      </c>
      <c r="CY882" s="4">
        <v>2</v>
      </c>
      <c r="DD882" s="4">
        <v>66</v>
      </c>
      <c r="EJ882" s="4">
        <v>5</v>
      </c>
      <c r="FR882" s="4">
        <v>56</v>
      </c>
      <c r="FT882" s="4">
        <v>2</v>
      </c>
      <c r="FV882" s="4">
        <v>1</v>
      </c>
      <c r="FW882" s="4">
        <v>14</v>
      </c>
      <c r="HA882" s="4">
        <v>3</v>
      </c>
      <c r="IC882" s="4">
        <v>40</v>
      </c>
      <c r="JB882" s="4">
        <v>16</v>
      </c>
      <c r="JF882" s="4">
        <v>41</v>
      </c>
    </row>
    <row r="883" spans="1:266" hidden="1">
      <c r="A883" s="4">
        <v>50</v>
      </c>
      <c r="B883" s="4" t="s">
        <v>2600</v>
      </c>
      <c r="C883" t="s">
        <v>2601</v>
      </c>
      <c r="D883" s="4">
        <v>4</v>
      </c>
      <c r="E883" s="138"/>
      <c r="F883" s="2">
        <f t="shared" si="31"/>
        <v>6</v>
      </c>
      <c r="G883" s="137">
        <f t="shared" si="32"/>
        <v>6</v>
      </c>
      <c r="J883" s="4">
        <v>1</v>
      </c>
      <c r="CQ883" s="4">
        <v>5</v>
      </c>
    </row>
    <row r="884" spans="1:266" hidden="1">
      <c r="A884" s="4">
        <v>50</v>
      </c>
      <c r="B884" s="4" t="s">
        <v>2602</v>
      </c>
      <c r="C884" t="s">
        <v>2603</v>
      </c>
      <c r="D884" s="4">
        <v>4</v>
      </c>
      <c r="E884" s="138"/>
      <c r="F884" s="2">
        <f t="shared" si="31"/>
        <v>2033</v>
      </c>
      <c r="G884" s="137">
        <f t="shared" si="32"/>
        <v>2033</v>
      </c>
      <c r="J884" s="4">
        <v>9</v>
      </c>
      <c r="K884" s="4">
        <v>7</v>
      </c>
      <c r="M884" s="4">
        <v>3</v>
      </c>
      <c r="BH884" s="4">
        <v>4</v>
      </c>
      <c r="BT884" s="4">
        <v>1</v>
      </c>
      <c r="CQ884" s="4">
        <v>1</v>
      </c>
      <c r="EJ884" s="4">
        <v>1995</v>
      </c>
      <c r="EN884" s="4">
        <v>1</v>
      </c>
      <c r="FV884" s="4">
        <v>5</v>
      </c>
      <c r="HC884" s="4">
        <v>7</v>
      </c>
    </row>
    <row r="885" spans="1:266" hidden="1">
      <c r="A885" s="4">
        <v>50</v>
      </c>
      <c r="B885" s="4" t="s">
        <v>2604</v>
      </c>
      <c r="C885" t="s">
        <v>2605</v>
      </c>
      <c r="D885" s="4">
        <v>4</v>
      </c>
      <c r="E885" s="138"/>
      <c r="F885" s="2">
        <f t="shared" si="31"/>
        <v>609</v>
      </c>
      <c r="G885" s="137">
        <f t="shared" si="32"/>
        <v>609</v>
      </c>
      <c r="J885" s="4">
        <v>373</v>
      </c>
      <c r="K885" s="4">
        <v>7</v>
      </c>
      <c r="M885" s="4">
        <v>5</v>
      </c>
      <c r="BF885" s="4">
        <v>106</v>
      </c>
      <c r="BO885" s="4">
        <v>1</v>
      </c>
      <c r="BR885" s="4">
        <v>1</v>
      </c>
      <c r="CQ885" s="4">
        <v>54</v>
      </c>
      <c r="CT885" s="4">
        <v>1</v>
      </c>
      <c r="EL885" s="4">
        <v>1</v>
      </c>
      <c r="FR885" s="4">
        <v>13</v>
      </c>
      <c r="FZ885" s="4">
        <v>1</v>
      </c>
      <c r="HA885" s="4">
        <v>1</v>
      </c>
      <c r="ID885" s="4">
        <v>1</v>
      </c>
      <c r="IZ885" s="4">
        <v>3</v>
      </c>
      <c r="JB885" s="4">
        <v>41</v>
      </c>
    </row>
    <row r="886" spans="1:266" hidden="1">
      <c r="A886" s="4">
        <v>50</v>
      </c>
      <c r="B886" s="4" t="s">
        <v>2606</v>
      </c>
      <c r="C886" t="s">
        <v>2607</v>
      </c>
      <c r="D886" s="4">
        <v>4</v>
      </c>
      <c r="E886" s="138"/>
      <c r="F886" s="2">
        <f t="shared" si="31"/>
        <v>10</v>
      </c>
      <c r="G886" s="137">
        <f t="shared" si="32"/>
        <v>10</v>
      </c>
      <c r="J886" s="4">
        <v>2</v>
      </c>
      <c r="K886" s="4">
        <v>1</v>
      </c>
      <c r="BG886" s="4">
        <v>1</v>
      </c>
      <c r="CQ886" s="4">
        <v>1</v>
      </c>
      <c r="EL886" s="4">
        <v>1</v>
      </c>
      <c r="FR886" s="4">
        <v>2</v>
      </c>
      <c r="JB886" s="4">
        <v>2</v>
      </c>
    </row>
    <row r="887" spans="1:266" hidden="1">
      <c r="A887" s="4">
        <v>50</v>
      </c>
      <c r="B887" s="4" t="s">
        <v>2608</v>
      </c>
      <c r="C887" t="s">
        <v>2609</v>
      </c>
      <c r="D887" s="4">
        <v>4</v>
      </c>
      <c r="E887" s="138"/>
      <c r="F887" s="2">
        <f t="shared" si="31"/>
        <v>20</v>
      </c>
      <c r="G887" s="137">
        <f t="shared" si="32"/>
        <v>20</v>
      </c>
      <c r="J887" s="4">
        <v>17</v>
      </c>
      <c r="FR887" s="4">
        <v>1</v>
      </c>
      <c r="JB887" s="4">
        <v>2</v>
      </c>
    </row>
    <row r="888" spans="1:266" hidden="1">
      <c r="A888" s="4">
        <v>50</v>
      </c>
      <c r="B888" s="4" t="s">
        <v>2610</v>
      </c>
      <c r="C888" t="s">
        <v>2611</v>
      </c>
      <c r="D888" s="4">
        <v>3</v>
      </c>
      <c r="E888" s="138"/>
      <c r="F888" s="2">
        <f t="shared" si="31"/>
        <v>42</v>
      </c>
      <c r="G888" s="137">
        <f t="shared" si="32"/>
        <v>42</v>
      </c>
      <c r="I888" s="4">
        <v>2</v>
      </c>
      <c r="J888" s="4">
        <v>6</v>
      </c>
      <c r="K888" s="4">
        <v>4</v>
      </c>
      <c r="BF888" s="4">
        <v>2</v>
      </c>
      <c r="BT888" s="4">
        <v>1</v>
      </c>
      <c r="CQ888" s="4">
        <v>6</v>
      </c>
      <c r="CZ888" s="4">
        <v>1</v>
      </c>
      <c r="DC888" s="4">
        <v>1</v>
      </c>
      <c r="DD888" s="4">
        <v>2</v>
      </c>
      <c r="EL888" s="4">
        <v>2</v>
      </c>
      <c r="EM888" s="4">
        <v>1</v>
      </c>
      <c r="EN888" s="4">
        <v>1</v>
      </c>
      <c r="FR888" s="4">
        <v>10</v>
      </c>
      <c r="IC888" s="4">
        <v>2</v>
      </c>
      <c r="JB888" s="4">
        <v>1</v>
      </c>
    </row>
    <row r="889" spans="1:266" hidden="1">
      <c r="A889" s="4">
        <v>50</v>
      </c>
      <c r="B889" s="4" t="s">
        <v>2612</v>
      </c>
      <c r="C889" t="s">
        <v>2613</v>
      </c>
      <c r="D889" s="4">
        <v>2</v>
      </c>
      <c r="E889" s="138"/>
      <c r="F889" s="2">
        <f t="shared" si="31"/>
        <v>1026</v>
      </c>
      <c r="G889" s="137">
        <f t="shared" si="32"/>
        <v>1026</v>
      </c>
      <c r="J889" s="4">
        <v>99</v>
      </c>
      <c r="K889" s="4">
        <v>1</v>
      </c>
      <c r="M889" s="4">
        <v>9</v>
      </c>
      <c r="BF889" s="4">
        <v>37</v>
      </c>
      <c r="BL889" s="4">
        <v>15</v>
      </c>
      <c r="BN889" s="4">
        <v>1</v>
      </c>
      <c r="BR889" s="4">
        <v>2</v>
      </c>
      <c r="BS889" s="4">
        <v>5</v>
      </c>
      <c r="BT889" s="4">
        <v>1</v>
      </c>
      <c r="CQ889" s="4">
        <v>12</v>
      </c>
      <c r="CT889" s="4">
        <v>90</v>
      </c>
      <c r="CY889" s="4">
        <v>18</v>
      </c>
      <c r="CZ889" s="4">
        <v>4</v>
      </c>
      <c r="DA889" s="4">
        <v>2</v>
      </c>
      <c r="DC889" s="4">
        <v>20</v>
      </c>
      <c r="DD889" s="4">
        <v>4</v>
      </c>
      <c r="DE889" s="4">
        <v>1</v>
      </c>
      <c r="EL889" s="4">
        <v>19</v>
      </c>
      <c r="EM889" s="4">
        <v>16</v>
      </c>
      <c r="EN889" s="4">
        <v>60</v>
      </c>
      <c r="FP889" s="4">
        <v>6</v>
      </c>
      <c r="FR889" s="4">
        <v>140</v>
      </c>
      <c r="FT889" s="4">
        <v>24</v>
      </c>
      <c r="FV889" s="4">
        <v>12</v>
      </c>
      <c r="FW889" s="4">
        <v>82</v>
      </c>
      <c r="FX889" s="4">
        <v>7</v>
      </c>
      <c r="FY889" s="4">
        <v>14</v>
      </c>
      <c r="GB889" s="4">
        <v>2</v>
      </c>
      <c r="HC889" s="4">
        <v>15</v>
      </c>
      <c r="HD889" s="4">
        <v>3</v>
      </c>
      <c r="HJ889" s="4">
        <v>10</v>
      </c>
      <c r="IC889" s="4">
        <v>8</v>
      </c>
      <c r="ID889" s="4">
        <v>4</v>
      </c>
      <c r="IZ889" s="4">
        <v>5</v>
      </c>
      <c r="JB889" s="4">
        <v>250</v>
      </c>
      <c r="JC889" s="4">
        <v>4</v>
      </c>
      <c r="JD889" s="4">
        <v>21</v>
      </c>
      <c r="JF889" s="4">
        <v>3</v>
      </c>
    </row>
    <row r="890" spans="1:266" hidden="1">
      <c r="A890" s="4">
        <v>50</v>
      </c>
      <c r="B890" s="4" t="s">
        <v>2614</v>
      </c>
      <c r="C890" t="s">
        <v>2615</v>
      </c>
      <c r="D890" s="4">
        <v>2</v>
      </c>
      <c r="E890" s="138"/>
      <c r="F890" s="2">
        <f t="shared" si="31"/>
        <v>10</v>
      </c>
      <c r="G890" s="137">
        <f t="shared" si="32"/>
        <v>10</v>
      </c>
      <c r="J890" s="4">
        <v>2</v>
      </c>
      <c r="BF890" s="4">
        <v>3</v>
      </c>
      <c r="EL890" s="4">
        <v>1</v>
      </c>
      <c r="JD890" s="4">
        <v>3</v>
      </c>
      <c r="JF890" s="4">
        <v>1</v>
      </c>
    </row>
    <row r="891" spans="1:266" hidden="1">
      <c r="A891" s="4">
        <v>51</v>
      </c>
      <c r="B891" s="4" t="s">
        <v>2616</v>
      </c>
      <c r="C891" t="s">
        <v>1279</v>
      </c>
      <c r="D891" s="4">
        <v>4</v>
      </c>
      <c r="E891" s="138"/>
      <c r="F891" s="2">
        <f t="shared" si="31"/>
        <v>2</v>
      </c>
      <c r="G891" s="137">
        <f t="shared" si="32"/>
        <v>2</v>
      </c>
      <c r="J891" s="4">
        <v>1</v>
      </c>
      <c r="CQ891" s="4">
        <v>1</v>
      </c>
    </row>
    <row r="892" spans="1:266" hidden="1">
      <c r="A892" s="4">
        <v>51</v>
      </c>
      <c r="B892" s="4" t="s">
        <v>2617</v>
      </c>
      <c r="C892" t="s">
        <v>2618</v>
      </c>
      <c r="D892" s="4">
        <v>4</v>
      </c>
      <c r="E892" s="138"/>
      <c r="F892" s="2">
        <f t="shared" si="31"/>
        <v>1</v>
      </c>
      <c r="G892" s="137">
        <f t="shared" si="32"/>
        <v>1</v>
      </c>
      <c r="CQ892" s="4">
        <v>1</v>
      </c>
    </row>
    <row r="893" spans="1:266" hidden="1">
      <c r="A893" s="4">
        <v>51</v>
      </c>
      <c r="B893" s="4" t="s">
        <v>2619</v>
      </c>
      <c r="C893" t="s">
        <v>2620</v>
      </c>
      <c r="D893" s="4">
        <v>4</v>
      </c>
      <c r="E893" s="138"/>
      <c r="F893" s="2">
        <f t="shared" si="31"/>
        <v>2</v>
      </c>
      <c r="G893" s="137">
        <f t="shared" si="32"/>
        <v>2</v>
      </c>
      <c r="CQ893" s="4">
        <v>2</v>
      </c>
    </row>
    <row r="894" spans="1:266" hidden="1">
      <c r="A894" s="4">
        <v>51</v>
      </c>
      <c r="B894" s="4" t="s">
        <v>2621</v>
      </c>
      <c r="C894" t="s">
        <v>1285</v>
      </c>
      <c r="D894" s="4">
        <v>4</v>
      </c>
      <c r="E894" s="138"/>
      <c r="F894" s="2">
        <f t="shared" si="31"/>
        <v>1</v>
      </c>
      <c r="G894" s="137">
        <f t="shared" si="32"/>
        <v>1</v>
      </c>
      <c r="JB894" s="4">
        <v>1</v>
      </c>
    </row>
    <row r="895" spans="1:266" hidden="1">
      <c r="A895" s="4">
        <v>51</v>
      </c>
      <c r="B895" s="4" t="s">
        <v>2622</v>
      </c>
      <c r="C895" t="s">
        <v>1287</v>
      </c>
      <c r="D895" s="4">
        <v>4</v>
      </c>
      <c r="E895" s="138"/>
      <c r="F895" s="2">
        <f t="shared" si="31"/>
        <v>26</v>
      </c>
      <c r="G895" s="137">
        <f t="shared" si="32"/>
        <v>26</v>
      </c>
      <c r="J895" s="4">
        <v>11</v>
      </c>
      <c r="K895" s="4">
        <v>1</v>
      </c>
      <c r="M895" s="4">
        <v>3</v>
      </c>
      <c r="CT895" s="4">
        <v>3</v>
      </c>
      <c r="FQ895" s="4">
        <v>1</v>
      </c>
      <c r="JB895" s="4">
        <v>7</v>
      </c>
    </row>
    <row r="896" spans="1:266" hidden="1">
      <c r="A896" s="4">
        <v>51</v>
      </c>
      <c r="B896" s="4" t="s">
        <v>2623</v>
      </c>
      <c r="C896" t="s">
        <v>1850</v>
      </c>
      <c r="D896" s="4">
        <v>4</v>
      </c>
      <c r="E896" s="138"/>
      <c r="F896" s="2">
        <f t="shared" si="31"/>
        <v>3</v>
      </c>
      <c r="G896" s="137">
        <f t="shared" si="32"/>
        <v>3</v>
      </c>
      <c r="BF896" s="4">
        <v>1</v>
      </c>
      <c r="CQ896" s="4">
        <v>1</v>
      </c>
      <c r="CT896" s="4">
        <v>1</v>
      </c>
    </row>
    <row r="897" spans="1:262" hidden="1">
      <c r="A897" s="4">
        <v>51</v>
      </c>
      <c r="B897" s="4" t="s">
        <v>2624</v>
      </c>
      <c r="C897" t="s">
        <v>1852</v>
      </c>
      <c r="D897" s="4">
        <v>4</v>
      </c>
      <c r="E897" s="138"/>
      <c r="F897" s="2">
        <f t="shared" si="31"/>
        <v>1</v>
      </c>
      <c r="G897" s="137">
        <f t="shared" si="32"/>
        <v>1</v>
      </c>
      <c r="J897" s="4">
        <v>1</v>
      </c>
    </row>
    <row r="898" spans="1:262" hidden="1">
      <c r="A898" s="4">
        <v>51</v>
      </c>
      <c r="B898" s="4" t="s">
        <v>2625</v>
      </c>
      <c r="C898" t="s">
        <v>1854</v>
      </c>
      <c r="D898" s="4">
        <v>4</v>
      </c>
      <c r="E898" s="138"/>
      <c r="F898" s="2">
        <f t="shared" si="31"/>
        <v>2</v>
      </c>
      <c r="G898" s="137">
        <f t="shared" si="32"/>
        <v>2</v>
      </c>
      <c r="J898" s="4">
        <v>1</v>
      </c>
      <c r="BF898" s="4">
        <v>1</v>
      </c>
    </row>
    <row r="899" spans="1:262" hidden="1">
      <c r="A899" s="4">
        <v>51</v>
      </c>
      <c r="B899" s="4" t="s">
        <v>2626</v>
      </c>
      <c r="C899" t="s">
        <v>1856</v>
      </c>
      <c r="D899" s="4">
        <v>4</v>
      </c>
      <c r="E899" s="138"/>
      <c r="F899" s="2">
        <f t="shared" si="31"/>
        <v>17</v>
      </c>
      <c r="G899" s="137">
        <f t="shared" si="32"/>
        <v>17</v>
      </c>
      <c r="J899" s="4">
        <v>1</v>
      </c>
      <c r="U899" s="4">
        <v>1</v>
      </c>
      <c r="BG899" s="4">
        <v>1</v>
      </c>
      <c r="BS899" s="4">
        <v>1</v>
      </c>
      <c r="CA899" s="4">
        <v>1</v>
      </c>
      <c r="CT899" s="4">
        <v>1</v>
      </c>
      <c r="DM899" s="4">
        <v>2</v>
      </c>
      <c r="DX899" s="4">
        <v>1</v>
      </c>
      <c r="EJ899" s="4">
        <v>2</v>
      </c>
      <c r="GB899" s="4">
        <v>2</v>
      </c>
      <c r="GC899" s="4">
        <v>2</v>
      </c>
      <c r="HF899" s="4">
        <v>1</v>
      </c>
      <c r="JB899" s="4">
        <v>1</v>
      </c>
    </row>
    <row r="900" spans="1:262" hidden="1">
      <c r="A900" s="4">
        <v>51</v>
      </c>
      <c r="B900" s="4" t="s">
        <v>2627</v>
      </c>
      <c r="C900" t="s">
        <v>1858</v>
      </c>
      <c r="D900" s="4">
        <v>4</v>
      </c>
      <c r="E900" s="138"/>
      <c r="F900" s="2">
        <f t="shared" si="31"/>
        <v>6</v>
      </c>
      <c r="G900" s="137">
        <f t="shared" si="32"/>
        <v>6</v>
      </c>
      <c r="BF900" s="4">
        <v>2</v>
      </c>
      <c r="BG900" s="4">
        <v>1</v>
      </c>
      <c r="CQ900" s="4">
        <v>1</v>
      </c>
      <c r="DX900" s="4">
        <v>2</v>
      </c>
    </row>
    <row r="901" spans="1:262" hidden="1">
      <c r="A901" s="4">
        <v>51</v>
      </c>
      <c r="B901" s="4" t="s">
        <v>2628</v>
      </c>
      <c r="C901" t="s">
        <v>1315</v>
      </c>
      <c r="D901" s="4">
        <v>4</v>
      </c>
      <c r="E901" s="138"/>
      <c r="F901" s="2">
        <f t="shared" si="31"/>
        <v>1</v>
      </c>
      <c r="G901" s="137">
        <f t="shared" si="32"/>
        <v>1</v>
      </c>
      <c r="BF901" s="4">
        <v>1</v>
      </c>
    </row>
    <row r="902" spans="1:262" hidden="1">
      <c r="A902" s="4">
        <v>51</v>
      </c>
      <c r="B902" s="4" t="s">
        <v>2629</v>
      </c>
      <c r="C902" t="s">
        <v>1301</v>
      </c>
      <c r="D902" s="4">
        <v>4</v>
      </c>
      <c r="E902" s="138"/>
      <c r="F902" s="2">
        <f t="shared" si="31"/>
        <v>1</v>
      </c>
      <c r="G902" s="137">
        <f t="shared" si="32"/>
        <v>1</v>
      </c>
      <c r="CQ902" s="4">
        <v>1</v>
      </c>
    </row>
    <row r="903" spans="1:262" hidden="1">
      <c r="A903" s="4">
        <v>51</v>
      </c>
      <c r="B903" s="4" t="s">
        <v>2630</v>
      </c>
      <c r="C903" t="s">
        <v>1303</v>
      </c>
      <c r="D903" s="4">
        <v>4</v>
      </c>
      <c r="E903" s="138"/>
      <c r="F903" s="2">
        <f t="shared" si="31"/>
        <v>11</v>
      </c>
      <c r="G903" s="137">
        <f t="shared" si="32"/>
        <v>11</v>
      </c>
      <c r="J903" s="4">
        <v>4</v>
      </c>
      <c r="CQ903" s="4">
        <v>7</v>
      </c>
    </row>
    <row r="904" spans="1:262" hidden="1">
      <c r="A904" s="4">
        <v>51</v>
      </c>
      <c r="B904" s="4" t="s">
        <v>2631</v>
      </c>
      <c r="C904" t="s">
        <v>1317</v>
      </c>
      <c r="D904" s="4">
        <v>4</v>
      </c>
      <c r="E904" s="138"/>
      <c r="F904" s="2">
        <f t="shared" ref="F904:F967" si="33">E904+G904</f>
        <v>1</v>
      </c>
      <c r="G904" s="137">
        <f t="shared" ref="G904:G967" si="34">SUM(H904:JU904)</f>
        <v>1</v>
      </c>
      <c r="CQ904" s="4">
        <v>1</v>
      </c>
    </row>
    <row r="905" spans="1:262" hidden="1">
      <c r="A905" s="4">
        <v>51</v>
      </c>
      <c r="B905" s="4" t="s">
        <v>2632</v>
      </c>
      <c r="C905" t="s">
        <v>1319</v>
      </c>
      <c r="D905" s="4">
        <v>4</v>
      </c>
      <c r="E905" s="138"/>
      <c r="F905" s="2">
        <f t="shared" si="33"/>
        <v>2</v>
      </c>
      <c r="G905" s="137">
        <f t="shared" si="34"/>
        <v>2</v>
      </c>
      <c r="BF905" s="4">
        <v>1</v>
      </c>
      <c r="CQ905" s="4">
        <v>1</v>
      </c>
    </row>
    <row r="906" spans="1:262" hidden="1">
      <c r="A906" s="4">
        <v>51</v>
      </c>
      <c r="B906" s="4" t="s">
        <v>2633</v>
      </c>
      <c r="C906" t="s">
        <v>1323</v>
      </c>
      <c r="D906" s="4">
        <v>4</v>
      </c>
      <c r="E906" s="138"/>
      <c r="F906" s="2">
        <f t="shared" si="33"/>
        <v>1</v>
      </c>
      <c r="G906" s="137">
        <f t="shared" si="34"/>
        <v>1</v>
      </c>
      <c r="J906" s="4">
        <v>1</v>
      </c>
    </row>
    <row r="907" spans="1:262" hidden="1">
      <c r="A907" s="4">
        <v>51</v>
      </c>
      <c r="B907" s="4" t="s">
        <v>2634</v>
      </c>
      <c r="C907" t="s">
        <v>1325</v>
      </c>
      <c r="D907" s="4">
        <v>4</v>
      </c>
      <c r="E907" s="138"/>
      <c r="F907" s="2">
        <f t="shared" si="33"/>
        <v>5</v>
      </c>
      <c r="G907" s="137">
        <f t="shared" si="34"/>
        <v>5</v>
      </c>
      <c r="CQ907" s="4">
        <v>5</v>
      </c>
    </row>
    <row r="908" spans="1:262" hidden="1">
      <c r="A908" s="4">
        <v>51</v>
      </c>
      <c r="B908" s="4" t="s">
        <v>2635</v>
      </c>
      <c r="C908" t="s">
        <v>1327</v>
      </c>
      <c r="D908" s="4">
        <v>4</v>
      </c>
      <c r="E908" s="138"/>
      <c r="F908" s="2">
        <f t="shared" si="33"/>
        <v>26</v>
      </c>
      <c r="G908" s="137">
        <f t="shared" si="34"/>
        <v>26</v>
      </c>
      <c r="U908" s="4">
        <v>1</v>
      </c>
      <c r="BF908" s="4">
        <v>5</v>
      </c>
      <c r="CQ908" s="4">
        <v>17</v>
      </c>
      <c r="FR908" s="4">
        <v>1</v>
      </c>
      <c r="IF908" s="4">
        <v>1</v>
      </c>
      <c r="JB908" s="4">
        <v>1</v>
      </c>
    </row>
    <row r="909" spans="1:262" hidden="1">
      <c r="A909" s="4">
        <v>51</v>
      </c>
      <c r="B909" s="4" t="s">
        <v>2636</v>
      </c>
      <c r="C909" t="s">
        <v>1329</v>
      </c>
      <c r="D909" s="4">
        <v>4</v>
      </c>
      <c r="E909" s="138"/>
      <c r="F909" s="2">
        <f t="shared" si="33"/>
        <v>7</v>
      </c>
      <c r="G909" s="137">
        <f t="shared" si="34"/>
        <v>7</v>
      </c>
      <c r="BF909" s="4">
        <v>1</v>
      </c>
      <c r="CQ909" s="4">
        <v>3</v>
      </c>
      <c r="EJ909" s="4">
        <v>1</v>
      </c>
      <c r="GB909" s="4">
        <v>1</v>
      </c>
      <c r="JB909" s="4">
        <v>1</v>
      </c>
    </row>
    <row r="910" spans="1:262" hidden="1">
      <c r="A910" s="4">
        <v>51</v>
      </c>
      <c r="B910" s="4" t="s">
        <v>2637</v>
      </c>
      <c r="C910" t="s">
        <v>1331</v>
      </c>
      <c r="D910" s="4">
        <v>4</v>
      </c>
      <c r="E910" s="138"/>
      <c r="F910" s="2">
        <f t="shared" si="33"/>
        <v>3</v>
      </c>
      <c r="G910" s="137">
        <f t="shared" si="34"/>
        <v>3</v>
      </c>
      <c r="J910" s="4">
        <v>1</v>
      </c>
      <c r="CQ910" s="4">
        <v>2</v>
      </c>
    </row>
    <row r="911" spans="1:262" hidden="1">
      <c r="A911" s="4">
        <v>51</v>
      </c>
      <c r="B911" s="4" t="s">
        <v>2638</v>
      </c>
      <c r="C911" t="s">
        <v>1313</v>
      </c>
      <c r="D911" s="4">
        <v>4</v>
      </c>
      <c r="E911" s="138"/>
      <c r="F911" s="2">
        <f t="shared" si="33"/>
        <v>12</v>
      </c>
      <c r="G911" s="137">
        <f t="shared" si="34"/>
        <v>12</v>
      </c>
      <c r="J911" s="4">
        <v>11</v>
      </c>
      <c r="CQ911" s="4">
        <v>1</v>
      </c>
    </row>
    <row r="912" spans="1:262" hidden="1">
      <c r="A912" s="4">
        <v>51</v>
      </c>
      <c r="B912" s="4" t="s">
        <v>2639</v>
      </c>
      <c r="C912" t="s">
        <v>1333</v>
      </c>
      <c r="D912" s="4">
        <v>4</v>
      </c>
      <c r="E912" s="138"/>
      <c r="F912" s="2">
        <f t="shared" si="33"/>
        <v>1</v>
      </c>
      <c r="G912" s="137">
        <f t="shared" si="34"/>
        <v>1</v>
      </c>
      <c r="EN912" s="4">
        <v>1</v>
      </c>
    </row>
    <row r="913" spans="1:267" hidden="1">
      <c r="A913" s="4">
        <v>51</v>
      </c>
      <c r="B913" s="4" t="s">
        <v>2640</v>
      </c>
      <c r="C913" t="s">
        <v>1345</v>
      </c>
      <c r="D913" s="4">
        <v>3</v>
      </c>
      <c r="E913" s="138"/>
      <c r="F913" s="2">
        <f t="shared" si="33"/>
        <v>3</v>
      </c>
      <c r="G913" s="137">
        <f t="shared" si="34"/>
        <v>3</v>
      </c>
      <c r="J913" s="4">
        <v>1</v>
      </c>
      <c r="EN913" s="4">
        <v>1</v>
      </c>
      <c r="IC913" s="4">
        <v>1</v>
      </c>
    </row>
    <row r="914" spans="1:267" hidden="1">
      <c r="A914" s="4">
        <v>51</v>
      </c>
      <c r="B914" s="4" t="s">
        <v>2640</v>
      </c>
      <c r="C914" t="s">
        <v>1345</v>
      </c>
      <c r="D914" s="4">
        <v>4</v>
      </c>
      <c r="E914" s="138"/>
      <c r="F914" s="2">
        <f t="shared" si="33"/>
        <v>4</v>
      </c>
      <c r="G914" s="137">
        <f t="shared" si="34"/>
        <v>4</v>
      </c>
      <c r="J914" s="4">
        <v>2</v>
      </c>
      <c r="HC914" s="4">
        <v>2</v>
      </c>
    </row>
    <row r="915" spans="1:267" hidden="1">
      <c r="A915" s="4">
        <v>51</v>
      </c>
      <c r="B915" s="4" t="s">
        <v>2641</v>
      </c>
      <c r="C915" t="s">
        <v>1347</v>
      </c>
      <c r="D915" s="4">
        <v>3</v>
      </c>
      <c r="E915" s="138"/>
      <c r="F915" s="2">
        <f t="shared" si="33"/>
        <v>3</v>
      </c>
      <c r="G915" s="137">
        <f t="shared" si="34"/>
        <v>3</v>
      </c>
      <c r="J915" s="4">
        <v>2</v>
      </c>
      <c r="JE915" s="4">
        <v>1</v>
      </c>
    </row>
    <row r="916" spans="1:267" hidden="1">
      <c r="A916" s="4">
        <v>51</v>
      </c>
      <c r="B916" s="4" t="s">
        <v>2641</v>
      </c>
      <c r="C916" t="s">
        <v>1347</v>
      </c>
      <c r="D916" s="4">
        <v>4</v>
      </c>
      <c r="E916" s="138"/>
      <c r="F916" s="2">
        <f t="shared" si="33"/>
        <v>51</v>
      </c>
      <c r="G916" s="137">
        <f t="shared" si="34"/>
        <v>51</v>
      </c>
      <c r="J916" s="4">
        <v>35</v>
      </c>
      <c r="BF916" s="4">
        <v>2</v>
      </c>
      <c r="CQ916" s="4">
        <v>12</v>
      </c>
      <c r="FR916" s="4">
        <v>1</v>
      </c>
      <c r="JB916" s="4">
        <v>1</v>
      </c>
    </row>
    <row r="917" spans="1:267" hidden="1">
      <c r="A917" s="4">
        <v>51</v>
      </c>
      <c r="B917" s="4" t="s">
        <v>2642</v>
      </c>
      <c r="C917" t="s">
        <v>1343</v>
      </c>
      <c r="D917" s="4">
        <v>3</v>
      </c>
      <c r="E917" s="138"/>
      <c r="F917" s="2">
        <f t="shared" si="33"/>
        <v>5</v>
      </c>
      <c r="G917" s="137">
        <f t="shared" si="34"/>
        <v>5</v>
      </c>
      <c r="CQ917" s="4">
        <v>1</v>
      </c>
      <c r="CX917" s="4">
        <v>2</v>
      </c>
      <c r="GB917" s="4">
        <v>1</v>
      </c>
      <c r="JB917" s="4">
        <v>1</v>
      </c>
    </row>
    <row r="918" spans="1:267" hidden="1">
      <c r="A918" s="4">
        <v>51</v>
      </c>
      <c r="B918" s="4" t="s">
        <v>2642</v>
      </c>
      <c r="C918" t="s">
        <v>1343</v>
      </c>
      <c r="D918" s="4">
        <v>4</v>
      </c>
      <c r="E918" s="138"/>
      <c r="F918" s="2">
        <f t="shared" si="33"/>
        <v>12</v>
      </c>
      <c r="G918" s="137">
        <f t="shared" si="34"/>
        <v>12</v>
      </c>
      <c r="BF918" s="4">
        <v>1</v>
      </c>
      <c r="CQ918" s="4">
        <v>5</v>
      </c>
      <c r="FR918" s="4">
        <v>2</v>
      </c>
      <c r="GA918" s="4">
        <v>1</v>
      </c>
      <c r="HA918" s="4">
        <v>1</v>
      </c>
      <c r="IC918" s="4">
        <v>1</v>
      </c>
      <c r="JB918" s="4">
        <v>1</v>
      </c>
    </row>
    <row r="919" spans="1:267" hidden="1">
      <c r="A919" s="4">
        <v>51</v>
      </c>
      <c r="B919" s="4" t="s">
        <v>2643</v>
      </c>
      <c r="C919" t="s">
        <v>2644</v>
      </c>
      <c r="D919" s="4">
        <v>3</v>
      </c>
      <c r="E919" s="138"/>
      <c r="F919" s="2">
        <f t="shared" si="33"/>
        <v>8</v>
      </c>
      <c r="G919" s="137">
        <f t="shared" si="34"/>
        <v>8</v>
      </c>
      <c r="J919" s="4">
        <v>1</v>
      </c>
      <c r="O919" s="4">
        <v>1</v>
      </c>
      <c r="BF919" s="4">
        <v>1</v>
      </c>
      <c r="CQ919" s="4">
        <v>2</v>
      </c>
      <c r="FY919" s="4">
        <v>1</v>
      </c>
      <c r="JB919" s="4">
        <v>1</v>
      </c>
      <c r="JD919" s="4">
        <v>1</v>
      </c>
    </row>
    <row r="920" spans="1:267" hidden="1">
      <c r="A920" s="4">
        <v>51</v>
      </c>
      <c r="B920" s="4" t="s">
        <v>2643</v>
      </c>
      <c r="C920" t="s">
        <v>2644</v>
      </c>
      <c r="D920" s="4">
        <v>4</v>
      </c>
      <c r="E920" s="138"/>
      <c r="F920" s="2">
        <f t="shared" si="33"/>
        <v>77</v>
      </c>
      <c r="G920" s="137">
        <f t="shared" si="34"/>
        <v>77</v>
      </c>
      <c r="J920" s="4">
        <v>38</v>
      </c>
      <c r="BF920" s="4">
        <v>1</v>
      </c>
      <c r="BL920" s="4">
        <v>1</v>
      </c>
      <c r="CQ920" s="4">
        <v>29</v>
      </c>
      <c r="DD920" s="4">
        <v>1</v>
      </c>
      <c r="FR920" s="4">
        <v>1</v>
      </c>
      <c r="FU920" s="4">
        <v>1</v>
      </c>
      <c r="HA920" s="4">
        <v>1</v>
      </c>
      <c r="JB920" s="4">
        <v>4</v>
      </c>
    </row>
    <row r="921" spans="1:267" hidden="1">
      <c r="A921" s="4">
        <v>51</v>
      </c>
      <c r="B921" s="4" t="s">
        <v>2645</v>
      </c>
      <c r="C921" t="s">
        <v>1351</v>
      </c>
      <c r="D921" s="4">
        <v>2</v>
      </c>
      <c r="E921" s="138"/>
      <c r="F921" s="2">
        <f t="shared" si="33"/>
        <v>17</v>
      </c>
      <c r="G921" s="137">
        <f t="shared" si="34"/>
        <v>17</v>
      </c>
      <c r="J921" s="4">
        <v>2</v>
      </c>
      <c r="BG921" s="4">
        <v>1</v>
      </c>
      <c r="CY921" s="4">
        <v>1</v>
      </c>
      <c r="DC921" s="4">
        <v>3</v>
      </c>
      <c r="DE921" s="4">
        <v>1</v>
      </c>
      <c r="EJ921" s="4">
        <v>2</v>
      </c>
      <c r="EL921" s="4">
        <v>1</v>
      </c>
      <c r="EM921" s="4">
        <v>1</v>
      </c>
      <c r="HA921" s="4">
        <v>2</v>
      </c>
      <c r="IZ921" s="4">
        <v>1</v>
      </c>
      <c r="JB921" s="4">
        <v>1</v>
      </c>
      <c r="JD921" s="4">
        <v>1</v>
      </c>
    </row>
    <row r="922" spans="1:267" hidden="1">
      <c r="A922" s="4">
        <v>51</v>
      </c>
      <c r="B922" s="4" t="s">
        <v>2645</v>
      </c>
      <c r="C922" t="s">
        <v>1351</v>
      </c>
      <c r="D922" s="4">
        <v>4</v>
      </c>
      <c r="E922" s="138"/>
      <c r="F922" s="2">
        <f t="shared" si="33"/>
        <v>15</v>
      </c>
      <c r="G922" s="137">
        <f t="shared" si="34"/>
        <v>15</v>
      </c>
      <c r="J922" s="4">
        <v>3</v>
      </c>
      <c r="BO922" s="4">
        <v>1</v>
      </c>
      <c r="CQ922" s="4">
        <v>4</v>
      </c>
      <c r="DD922" s="4">
        <v>1</v>
      </c>
      <c r="EJ922" s="4">
        <v>1</v>
      </c>
      <c r="EM922" s="4">
        <v>1</v>
      </c>
      <c r="FY922" s="4">
        <v>1</v>
      </c>
      <c r="GA922" s="4">
        <v>1</v>
      </c>
      <c r="GB922" s="4">
        <v>1</v>
      </c>
      <c r="JD922" s="4">
        <v>1</v>
      </c>
    </row>
    <row r="923" spans="1:267" hidden="1">
      <c r="A923" s="4">
        <v>51</v>
      </c>
      <c r="B923" s="4" t="s">
        <v>2646</v>
      </c>
      <c r="C923" t="s">
        <v>1353</v>
      </c>
      <c r="D923" s="4">
        <v>2</v>
      </c>
      <c r="E923" s="138"/>
      <c r="F923" s="2">
        <f t="shared" si="33"/>
        <v>12</v>
      </c>
      <c r="G923" s="137">
        <f t="shared" si="34"/>
        <v>12</v>
      </c>
      <c r="J923" s="4">
        <v>1</v>
      </c>
      <c r="BF923" s="4">
        <v>1</v>
      </c>
      <c r="BN923" s="4">
        <v>1</v>
      </c>
      <c r="EN923" s="4">
        <v>1</v>
      </c>
      <c r="FR923" s="4">
        <v>2</v>
      </c>
      <c r="FV923" s="4">
        <v>1</v>
      </c>
      <c r="HC923" s="4">
        <v>1</v>
      </c>
      <c r="HD923" s="4">
        <v>2</v>
      </c>
      <c r="ID923" s="4">
        <v>1</v>
      </c>
      <c r="JF923" s="4">
        <v>1</v>
      </c>
    </row>
    <row r="924" spans="1:267" hidden="1">
      <c r="A924" s="4">
        <v>51</v>
      </c>
      <c r="B924" s="4" t="s">
        <v>2646</v>
      </c>
      <c r="C924" t="s">
        <v>1353</v>
      </c>
      <c r="D924" s="4">
        <v>4</v>
      </c>
      <c r="E924" s="138"/>
      <c r="F924" s="2">
        <f t="shared" si="33"/>
        <v>16</v>
      </c>
      <c r="G924" s="137">
        <f t="shared" si="34"/>
        <v>16</v>
      </c>
      <c r="J924" s="4">
        <v>3</v>
      </c>
      <c r="BF924" s="4">
        <v>2</v>
      </c>
      <c r="CQ924" s="4">
        <v>1</v>
      </c>
      <c r="CT924" s="4">
        <v>1</v>
      </c>
      <c r="EN924" s="4">
        <v>1</v>
      </c>
      <c r="FV924" s="4">
        <v>4</v>
      </c>
      <c r="ID924" s="4">
        <v>1</v>
      </c>
      <c r="IZ924" s="4">
        <v>2</v>
      </c>
      <c r="JC924" s="4">
        <v>1</v>
      </c>
    </row>
    <row r="925" spans="1:267" hidden="1">
      <c r="A925" s="4">
        <v>51</v>
      </c>
      <c r="B925" s="4" t="s">
        <v>2647</v>
      </c>
      <c r="C925" t="s">
        <v>1365</v>
      </c>
      <c r="D925" s="4">
        <v>2</v>
      </c>
      <c r="E925" s="138"/>
      <c r="F925" s="2">
        <f t="shared" si="33"/>
        <v>991</v>
      </c>
      <c r="G925" s="137">
        <f t="shared" si="34"/>
        <v>991</v>
      </c>
      <c r="J925" s="4">
        <v>107</v>
      </c>
      <c r="M925" s="4">
        <v>8</v>
      </c>
      <c r="O925" s="4">
        <v>2</v>
      </c>
      <c r="T925" s="4">
        <v>1</v>
      </c>
      <c r="BF925" s="4">
        <v>37</v>
      </c>
      <c r="BL925" s="4">
        <v>14</v>
      </c>
      <c r="BM925" s="4">
        <v>3</v>
      </c>
      <c r="BN925" s="4">
        <v>3</v>
      </c>
      <c r="BO925" s="4">
        <v>18</v>
      </c>
      <c r="BQ925" s="4">
        <v>1</v>
      </c>
      <c r="BR925" s="4">
        <v>2</v>
      </c>
      <c r="BS925" s="4">
        <v>5</v>
      </c>
      <c r="CQ925" s="4">
        <v>102</v>
      </c>
      <c r="CT925" s="4">
        <v>1</v>
      </c>
      <c r="CY925" s="4">
        <v>14</v>
      </c>
      <c r="CZ925" s="4">
        <v>5</v>
      </c>
      <c r="DA925" s="4">
        <v>8</v>
      </c>
      <c r="DC925" s="4">
        <v>14</v>
      </c>
      <c r="DD925" s="4">
        <v>5</v>
      </c>
      <c r="DE925" s="4">
        <v>1</v>
      </c>
      <c r="EJ925" s="4">
        <v>35</v>
      </c>
      <c r="EL925" s="4">
        <v>11</v>
      </c>
      <c r="EM925" s="4">
        <v>18</v>
      </c>
      <c r="EN925" s="4">
        <v>32</v>
      </c>
      <c r="EO925" s="4">
        <v>22</v>
      </c>
      <c r="FD925" s="4">
        <v>2</v>
      </c>
      <c r="FR925" s="4">
        <v>66</v>
      </c>
      <c r="FT925" s="4">
        <v>11</v>
      </c>
      <c r="FU925" s="4">
        <v>72</v>
      </c>
      <c r="FV925" s="4">
        <v>8</v>
      </c>
      <c r="FW925" s="4">
        <v>24</v>
      </c>
      <c r="FX925" s="4">
        <v>6</v>
      </c>
      <c r="FZ925" s="4">
        <v>10</v>
      </c>
      <c r="GA925" s="4">
        <v>6</v>
      </c>
      <c r="GB925" s="4">
        <v>13</v>
      </c>
      <c r="HA925" s="4">
        <v>66</v>
      </c>
      <c r="HC925" s="4">
        <v>22</v>
      </c>
      <c r="HD925" s="4">
        <v>15</v>
      </c>
      <c r="HJ925" s="4">
        <v>6</v>
      </c>
      <c r="IC925" s="4">
        <v>44</v>
      </c>
      <c r="ID925" s="4">
        <v>10</v>
      </c>
      <c r="IE925" s="4">
        <v>5</v>
      </c>
      <c r="IF925" s="4">
        <v>7</v>
      </c>
      <c r="IG925" s="4">
        <v>10</v>
      </c>
      <c r="IZ925" s="4">
        <v>26</v>
      </c>
      <c r="JB925" s="4">
        <v>15</v>
      </c>
      <c r="JC925" s="4">
        <v>22</v>
      </c>
      <c r="JD925" s="4">
        <v>11</v>
      </c>
      <c r="JE925" s="4">
        <v>20</v>
      </c>
      <c r="JF925" s="4">
        <v>13</v>
      </c>
      <c r="JG925" s="4">
        <v>12</v>
      </c>
    </row>
    <row r="926" spans="1:267" hidden="1">
      <c r="A926" s="4">
        <v>51</v>
      </c>
      <c r="B926" s="4" t="s">
        <v>2647</v>
      </c>
      <c r="C926" t="s">
        <v>1365</v>
      </c>
      <c r="D926" s="4">
        <v>4</v>
      </c>
      <c r="E926" s="138"/>
      <c r="F926" s="2">
        <f t="shared" si="33"/>
        <v>100</v>
      </c>
      <c r="G926" s="137">
        <f t="shared" si="34"/>
        <v>100</v>
      </c>
      <c r="J926" s="4">
        <v>35</v>
      </c>
      <c r="BF926" s="4">
        <v>13</v>
      </c>
      <c r="BL926" s="4">
        <v>1</v>
      </c>
      <c r="CQ926" s="4">
        <v>17</v>
      </c>
      <c r="DA926" s="4">
        <v>1</v>
      </c>
      <c r="EJ926" s="4">
        <v>2</v>
      </c>
      <c r="EM926" s="4">
        <v>2</v>
      </c>
      <c r="FR926" s="4">
        <v>5</v>
      </c>
      <c r="FT926" s="4">
        <v>2</v>
      </c>
      <c r="FU926" s="4">
        <v>4</v>
      </c>
      <c r="FZ926" s="4">
        <v>1</v>
      </c>
      <c r="HA926" s="4">
        <v>4</v>
      </c>
      <c r="HC926" s="4">
        <v>1</v>
      </c>
      <c r="HD926" s="4">
        <v>1</v>
      </c>
      <c r="IC926" s="4">
        <v>3</v>
      </c>
      <c r="IZ926" s="4">
        <v>1</v>
      </c>
      <c r="JB926" s="4">
        <v>3</v>
      </c>
      <c r="JD926" s="4">
        <v>4</v>
      </c>
    </row>
    <row r="927" spans="1:267" hidden="1">
      <c r="A927" s="4">
        <v>51</v>
      </c>
      <c r="B927" s="4" t="s">
        <v>2648</v>
      </c>
      <c r="C927" t="s">
        <v>1367</v>
      </c>
      <c r="D927" s="4">
        <v>2</v>
      </c>
      <c r="E927" s="138"/>
      <c r="F927" s="2">
        <f t="shared" si="33"/>
        <v>6</v>
      </c>
      <c r="G927" s="137">
        <f t="shared" si="34"/>
        <v>6</v>
      </c>
      <c r="CB927" s="4">
        <v>1</v>
      </c>
      <c r="DD927" s="4">
        <v>1</v>
      </c>
      <c r="DF927" s="4">
        <v>1</v>
      </c>
      <c r="DX927" s="4">
        <v>1</v>
      </c>
      <c r="EQ927" s="4">
        <v>1</v>
      </c>
      <c r="FD927" s="4">
        <v>1</v>
      </c>
    </row>
    <row r="928" spans="1:267" hidden="1">
      <c r="A928" s="4">
        <v>51</v>
      </c>
      <c r="B928" s="4" t="s">
        <v>2648</v>
      </c>
      <c r="C928" t="s">
        <v>1367</v>
      </c>
      <c r="D928" s="4">
        <v>3</v>
      </c>
      <c r="E928" s="138"/>
      <c r="F928" s="2">
        <f t="shared" si="33"/>
        <v>5</v>
      </c>
      <c r="G928" s="137">
        <f t="shared" si="34"/>
        <v>5</v>
      </c>
      <c r="FD928" s="4">
        <v>1</v>
      </c>
      <c r="IC928" s="4">
        <v>4</v>
      </c>
    </row>
    <row r="929" spans="1:281" hidden="1">
      <c r="A929" s="4">
        <v>51</v>
      </c>
      <c r="B929" s="4" t="s">
        <v>2648</v>
      </c>
      <c r="C929" t="s">
        <v>1367</v>
      </c>
      <c r="D929" s="4">
        <v>4</v>
      </c>
      <c r="E929" s="138"/>
      <c r="F929" s="2">
        <f t="shared" si="33"/>
        <v>1</v>
      </c>
      <c r="G929" s="137">
        <f t="shared" si="34"/>
        <v>1</v>
      </c>
      <c r="FW929" s="4">
        <v>1</v>
      </c>
    </row>
    <row r="930" spans="1:281" hidden="1">
      <c r="A930" s="4">
        <v>51</v>
      </c>
      <c r="B930" s="4" t="s">
        <v>2649</v>
      </c>
      <c r="C930" t="s">
        <v>1369</v>
      </c>
      <c r="D930" s="4">
        <v>2</v>
      </c>
      <c r="E930" s="138">
        <v>2</v>
      </c>
      <c r="F930" s="2">
        <f t="shared" si="33"/>
        <v>126</v>
      </c>
      <c r="G930" s="137">
        <f t="shared" si="34"/>
        <v>124</v>
      </c>
      <c r="J930" s="4">
        <v>4</v>
      </c>
      <c r="L930" s="4">
        <v>1</v>
      </c>
      <c r="M930" s="4">
        <v>2</v>
      </c>
      <c r="BF930" s="4">
        <v>6</v>
      </c>
      <c r="BL930" s="4">
        <v>2</v>
      </c>
      <c r="BM930" s="4">
        <v>1</v>
      </c>
      <c r="BN930" s="4">
        <v>3</v>
      </c>
      <c r="BO930" s="4">
        <v>4</v>
      </c>
      <c r="BQ930" s="4">
        <v>1</v>
      </c>
      <c r="BS930" s="4">
        <v>1</v>
      </c>
      <c r="BT930" s="4">
        <v>1</v>
      </c>
      <c r="CQ930" s="4">
        <v>11</v>
      </c>
      <c r="CT930" s="4">
        <v>2</v>
      </c>
      <c r="CX930" s="4">
        <v>1</v>
      </c>
      <c r="CY930" s="4">
        <v>2</v>
      </c>
      <c r="CZ930" s="4">
        <v>2</v>
      </c>
      <c r="DA930" s="4">
        <v>1</v>
      </c>
      <c r="DC930" s="4">
        <v>3</v>
      </c>
      <c r="DD930" s="4">
        <v>2</v>
      </c>
      <c r="EJ930" s="4">
        <v>2</v>
      </c>
      <c r="EL930" s="4">
        <v>10</v>
      </c>
      <c r="EN930" s="4">
        <v>3</v>
      </c>
      <c r="EO930" s="4">
        <v>2</v>
      </c>
      <c r="FD930" s="4">
        <v>2</v>
      </c>
      <c r="FK930" s="4">
        <v>1</v>
      </c>
      <c r="FR930" s="4">
        <v>1</v>
      </c>
      <c r="FT930" s="4">
        <v>1</v>
      </c>
      <c r="FU930" s="4">
        <v>3</v>
      </c>
      <c r="FW930" s="4">
        <v>4</v>
      </c>
      <c r="FY930" s="4">
        <v>5</v>
      </c>
      <c r="FZ930" s="4">
        <v>1</v>
      </c>
      <c r="GB930" s="4">
        <v>4</v>
      </c>
      <c r="GM930" s="4">
        <v>1</v>
      </c>
      <c r="GU930" s="4">
        <v>1</v>
      </c>
      <c r="GZ930" s="129">
        <v>2</v>
      </c>
      <c r="HA930" s="4">
        <v>3</v>
      </c>
      <c r="HC930" s="4">
        <v>3</v>
      </c>
      <c r="HD930" s="4">
        <v>1</v>
      </c>
      <c r="HG930" s="4">
        <v>2</v>
      </c>
      <c r="HI930" s="4">
        <v>1</v>
      </c>
      <c r="HJ930" s="4">
        <v>1</v>
      </c>
      <c r="IC930" s="4">
        <v>8</v>
      </c>
      <c r="ID930" s="4">
        <v>1</v>
      </c>
      <c r="IE930" s="4">
        <v>2</v>
      </c>
      <c r="IZ930" s="4">
        <v>1</v>
      </c>
      <c r="JB930" s="4">
        <v>4</v>
      </c>
      <c r="JC930" s="4">
        <v>2</v>
      </c>
      <c r="JD930" s="4">
        <v>1</v>
      </c>
      <c r="JF930" s="4">
        <v>1</v>
      </c>
    </row>
    <row r="931" spans="1:281" hidden="1">
      <c r="A931" s="4">
        <v>51</v>
      </c>
      <c r="B931" s="4" t="s">
        <v>2649</v>
      </c>
      <c r="C931" t="s">
        <v>1369</v>
      </c>
      <c r="D931" s="4">
        <v>3</v>
      </c>
      <c r="E931" s="138"/>
      <c r="F931" s="2">
        <f t="shared" si="33"/>
        <v>64</v>
      </c>
      <c r="G931" s="137">
        <f t="shared" si="34"/>
        <v>64</v>
      </c>
      <c r="J931" s="4">
        <v>8</v>
      </c>
      <c r="BF931" s="4">
        <v>6</v>
      </c>
      <c r="BL931" s="4">
        <v>2</v>
      </c>
      <c r="BN931" s="4">
        <v>3</v>
      </c>
      <c r="BO931" s="4">
        <v>1</v>
      </c>
      <c r="CQ931" s="4">
        <v>9</v>
      </c>
      <c r="DC931" s="4">
        <v>3</v>
      </c>
      <c r="DD931" s="4">
        <v>2</v>
      </c>
      <c r="DX931" s="4">
        <v>1</v>
      </c>
      <c r="EJ931" s="4">
        <v>3</v>
      </c>
      <c r="EM931" s="4">
        <v>3</v>
      </c>
      <c r="EO931" s="4">
        <v>1</v>
      </c>
      <c r="FD931" s="4">
        <v>1</v>
      </c>
      <c r="FR931" s="4">
        <v>2</v>
      </c>
      <c r="FU931" s="4">
        <v>2</v>
      </c>
      <c r="FV931" s="4">
        <v>2</v>
      </c>
      <c r="FY931" s="4">
        <v>2</v>
      </c>
      <c r="GZ931" s="129">
        <v>2</v>
      </c>
      <c r="HA931" s="4">
        <v>3</v>
      </c>
      <c r="HI931" s="4">
        <v>1</v>
      </c>
      <c r="IC931" s="4">
        <v>4</v>
      </c>
      <c r="IG931" s="4">
        <v>1</v>
      </c>
      <c r="IZ931" s="4">
        <v>2</v>
      </c>
    </row>
    <row r="932" spans="1:281" hidden="1">
      <c r="A932" s="4">
        <v>51</v>
      </c>
      <c r="B932" s="4" t="s">
        <v>2649</v>
      </c>
      <c r="C932" t="s">
        <v>1369</v>
      </c>
      <c r="D932" s="4">
        <v>4</v>
      </c>
      <c r="E932" s="138"/>
      <c r="F932" s="2">
        <f t="shared" si="33"/>
        <v>14</v>
      </c>
      <c r="G932" s="137">
        <f t="shared" si="34"/>
        <v>14</v>
      </c>
      <c r="J932" s="4">
        <v>6</v>
      </c>
      <c r="BF932" s="4">
        <v>3</v>
      </c>
      <c r="CQ932" s="4">
        <v>4</v>
      </c>
      <c r="JB932" s="4">
        <v>1</v>
      </c>
    </row>
    <row r="933" spans="1:281" hidden="1">
      <c r="A933" s="4">
        <v>51</v>
      </c>
      <c r="B933" s="4" t="s">
        <v>2650</v>
      </c>
      <c r="C933" t="s">
        <v>1371</v>
      </c>
      <c r="D933" s="4">
        <v>2</v>
      </c>
      <c r="E933" s="138">
        <v>9</v>
      </c>
      <c r="F933" s="2">
        <f t="shared" si="33"/>
        <v>359</v>
      </c>
      <c r="G933" s="137">
        <f t="shared" si="34"/>
        <v>350</v>
      </c>
      <c r="J933" s="4">
        <v>76</v>
      </c>
      <c r="M933" s="4">
        <v>2</v>
      </c>
      <c r="O933" s="4">
        <v>1</v>
      </c>
      <c r="T933" s="4">
        <v>1</v>
      </c>
      <c r="U933" s="4">
        <v>1</v>
      </c>
      <c r="AC933" s="4">
        <v>20</v>
      </c>
      <c r="AE933" s="4">
        <v>6</v>
      </c>
      <c r="BF933" s="4">
        <v>34</v>
      </c>
      <c r="BL933" s="4">
        <v>6</v>
      </c>
      <c r="BN933" s="4">
        <v>3</v>
      </c>
      <c r="BO933" s="4">
        <v>2</v>
      </c>
      <c r="BS933" s="4">
        <v>1</v>
      </c>
      <c r="BT933" s="4">
        <v>1</v>
      </c>
      <c r="CQ933" s="4">
        <v>42</v>
      </c>
      <c r="CY933" s="4">
        <v>3</v>
      </c>
      <c r="DA933" s="4">
        <v>1</v>
      </c>
      <c r="DC933" s="4">
        <v>1</v>
      </c>
      <c r="DD933" s="4">
        <v>1</v>
      </c>
      <c r="EJ933" s="4">
        <v>16</v>
      </c>
      <c r="EL933" s="4">
        <v>1</v>
      </c>
      <c r="EN933" s="4">
        <v>1</v>
      </c>
      <c r="EP933" s="4">
        <v>1</v>
      </c>
      <c r="FD933" s="4">
        <v>9</v>
      </c>
      <c r="FP933" s="4">
        <v>5</v>
      </c>
      <c r="FR933" s="4">
        <v>18</v>
      </c>
      <c r="FT933" s="4">
        <v>1</v>
      </c>
      <c r="FU933" s="4">
        <v>8</v>
      </c>
      <c r="FV933" s="4">
        <v>2</v>
      </c>
      <c r="FW933" s="4">
        <v>3</v>
      </c>
      <c r="FX933" s="4">
        <v>2</v>
      </c>
      <c r="FY933" s="4">
        <v>5</v>
      </c>
      <c r="FZ933" s="4">
        <v>1</v>
      </c>
      <c r="HA933" s="4">
        <v>1</v>
      </c>
      <c r="HD933" s="4">
        <v>1</v>
      </c>
      <c r="HE933" s="4">
        <v>1</v>
      </c>
      <c r="HI933" s="4">
        <v>4</v>
      </c>
      <c r="IC933" s="4">
        <v>5</v>
      </c>
      <c r="ID933" s="4">
        <v>2</v>
      </c>
      <c r="IG933" s="4">
        <v>1</v>
      </c>
      <c r="IP933" s="4">
        <v>2</v>
      </c>
      <c r="IZ933" s="4">
        <v>7</v>
      </c>
      <c r="JB933" s="4">
        <v>45</v>
      </c>
      <c r="JC933" s="4">
        <v>2</v>
      </c>
      <c r="JE933" s="4">
        <v>1</v>
      </c>
      <c r="JG933" s="4">
        <v>2</v>
      </c>
      <c r="JU933" s="7">
        <v>1</v>
      </c>
    </row>
    <row r="934" spans="1:281" hidden="1">
      <c r="A934" s="4">
        <v>51</v>
      </c>
      <c r="B934" s="4" t="s">
        <v>2650</v>
      </c>
      <c r="C934" t="s">
        <v>1371</v>
      </c>
      <c r="D934" s="4">
        <v>4</v>
      </c>
      <c r="E934" s="138">
        <v>5</v>
      </c>
      <c r="F934" s="2">
        <f t="shared" si="33"/>
        <v>949</v>
      </c>
      <c r="G934" s="137">
        <f t="shared" si="34"/>
        <v>944</v>
      </c>
      <c r="J934" s="4">
        <v>242</v>
      </c>
      <c r="AC934" s="4">
        <v>65</v>
      </c>
      <c r="AE934" s="4">
        <v>21</v>
      </c>
      <c r="BF934" s="4">
        <v>136</v>
      </c>
      <c r="BL934" s="4">
        <v>5</v>
      </c>
      <c r="CQ934" s="4">
        <v>127</v>
      </c>
      <c r="EJ934" s="4">
        <v>22</v>
      </c>
      <c r="EL934" s="4">
        <v>2</v>
      </c>
      <c r="EM934" s="4">
        <v>1</v>
      </c>
      <c r="FD934" s="4">
        <v>11</v>
      </c>
      <c r="FP934" s="4">
        <v>7</v>
      </c>
      <c r="FR934" s="4">
        <v>13</v>
      </c>
      <c r="FT934" s="4">
        <v>1</v>
      </c>
      <c r="FU934" s="4">
        <v>16</v>
      </c>
      <c r="FW934" s="4">
        <v>1</v>
      </c>
      <c r="FX934" s="4">
        <v>1</v>
      </c>
      <c r="FY934" s="4">
        <v>1</v>
      </c>
      <c r="FZ934" s="4">
        <v>2</v>
      </c>
      <c r="HD934" s="4">
        <v>1</v>
      </c>
      <c r="HI934" s="4">
        <v>2</v>
      </c>
      <c r="IC934" s="4">
        <v>1</v>
      </c>
      <c r="IP934" s="4">
        <v>1</v>
      </c>
      <c r="IZ934" s="4">
        <v>39</v>
      </c>
      <c r="JB934" s="4">
        <v>225</v>
      </c>
      <c r="JU934" s="7">
        <v>1</v>
      </c>
    </row>
    <row r="935" spans="1:281" hidden="1">
      <c r="A935" s="4">
        <v>51</v>
      </c>
      <c r="B935" s="4" t="s">
        <v>2651</v>
      </c>
      <c r="C935" t="s">
        <v>1373</v>
      </c>
      <c r="D935" s="4">
        <v>2</v>
      </c>
      <c r="E935" s="138"/>
      <c r="F935" s="2">
        <f t="shared" si="33"/>
        <v>58</v>
      </c>
      <c r="G935" s="137">
        <f t="shared" si="34"/>
        <v>58</v>
      </c>
      <c r="J935" s="4">
        <v>11</v>
      </c>
      <c r="M935" s="4">
        <v>5</v>
      </c>
      <c r="O935" s="4">
        <v>1</v>
      </c>
      <c r="BN935" s="4">
        <v>1</v>
      </c>
      <c r="BO935" s="4">
        <v>3</v>
      </c>
      <c r="BR935" s="4">
        <v>1</v>
      </c>
      <c r="CQ935" s="4">
        <v>5</v>
      </c>
      <c r="CT935" s="4">
        <v>1</v>
      </c>
      <c r="DE935" s="4">
        <v>1</v>
      </c>
      <c r="EJ935" s="4">
        <v>6</v>
      </c>
      <c r="EM935" s="4">
        <v>1</v>
      </c>
      <c r="EO935" s="4">
        <v>2</v>
      </c>
      <c r="EQ935" s="4">
        <v>1</v>
      </c>
      <c r="FD935" s="4">
        <v>1</v>
      </c>
      <c r="FR935" s="4">
        <v>1</v>
      </c>
      <c r="FU935" s="4">
        <v>1</v>
      </c>
      <c r="FX935" s="4">
        <v>1</v>
      </c>
      <c r="GB935" s="4">
        <v>1</v>
      </c>
      <c r="HA935" s="4">
        <v>1</v>
      </c>
      <c r="HC935" s="4">
        <v>1</v>
      </c>
      <c r="IC935" s="4">
        <v>2</v>
      </c>
      <c r="ID935" s="4">
        <v>2</v>
      </c>
      <c r="IF935" s="4">
        <v>1</v>
      </c>
      <c r="IG935" s="4">
        <v>1</v>
      </c>
      <c r="IZ935" s="4">
        <v>1</v>
      </c>
      <c r="JC935" s="4">
        <v>1</v>
      </c>
      <c r="JE935" s="4">
        <v>1</v>
      </c>
      <c r="JF935" s="4">
        <v>3</v>
      </c>
    </row>
    <row r="936" spans="1:281" hidden="1">
      <c r="A936" s="4">
        <v>51</v>
      </c>
      <c r="B936" s="4" t="s">
        <v>2651</v>
      </c>
      <c r="C936" t="s">
        <v>1373</v>
      </c>
      <c r="D936" s="4">
        <v>4</v>
      </c>
      <c r="E936" s="138"/>
      <c r="F936" s="2">
        <f t="shared" si="33"/>
        <v>32</v>
      </c>
      <c r="G936" s="137">
        <f t="shared" si="34"/>
        <v>32</v>
      </c>
      <c r="J936" s="4">
        <v>8</v>
      </c>
      <c r="BF936" s="4">
        <v>8</v>
      </c>
      <c r="BL936" s="4">
        <v>2</v>
      </c>
      <c r="CQ936" s="4">
        <v>3</v>
      </c>
      <c r="CZ936" s="4">
        <v>1</v>
      </c>
      <c r="EJ936" s="4">
        <v>4</v>
      </c>
      <c r="EM936" s="4">
        <v>1</v>
      </c>
      <c r="FR936" s="4">
        <v>1</v>
      </c>
      <c r="FV936" s="4">
        <v>1</v>
      </c>
      <c r="IE936" s="4">
        <v>1</v>
      </c>
      <c r="JB936" s="4">
        <v>2</v>
      </c>
    </row>
    <row r="937" spans="1:281" hidden="1">
      <c r="A937" s="4">
        <v>51</v>
      </c>
      <c r="B937" s="4" t="s">
        <v>2652</v>
      </c>
      <c r="C937" t="s">
        <v>1375</v>
      </c>
      <c r="D937" s="4">
        <v>2</v>
      </c>
      <c r="E937" s="138"/>
      <c r="F937" s="2">
        <f t="shared" si="33"/>
        <v>1</v>
      </c>
      <c r="G937" s="137">
        <f t="shared" si="34"/>
        <v>1</v>
      </c>
      <c r="O937" s="4">
        <v>1</v>
      </c>
    </row>
    <row r="938" spans="1:281" hidden="1">
      <c r="A938" s="4">
        <v>51</v>
      </c>
      <c r="B938" s="4" t="s">
        <v>2653</v>
      </c>
      <c r="C938" t="s">
        <v>1703</v>
      </c>
      <c r="D938" s="4">
        <v>4</v>
      </c>
      <c r="E938" s="138"/>
      <c r="F938" s="2">
        <f t="shared" si="33"/>
        <v>3</v>
      </c>
      <c r="G938" s="137">
        <f t="shared" si="34"/>
        <v>3</v>
      </c>
      <c r="I938" s="4">
        <v>1</v>
      </c>
      <c r="J938" s="4">
        <v>1</v>
      </c>
      <c r="JG938" s="4">
        <v>1</v>
      </c>
    </row>
    <row r="939" spans="1:281" hidden="1">
      <c r="A939" s="4">
        <v>51</v>
      </c>
      <c r="B939" s="4" t="s">
        <v>2654</v>
      </c>
      <c r="C939" t="s">
        <v>2655</v>
      </c>
      <c r="D939" s="4">
        <v>4</v>
      </c>
      <c r="E939" s="138">
        <v>4</v>
      </c>
      <c r="F939" s="2">
        <f t="shared" si="33"/>
        <v>113</v>
      </c>
      <c r="G939" s="137">
        <f t="shared" si="34"/>
        <v>109</v>
      </c>
      <c r="J939" s="4">
        <v>37</v>
      </c>
      <c r="M939" s="4">
        <v>23</v>
      </c>
      <c r="BF939" s="4">
        <v>17</v>
      </c>
      <c r="BG939" s="4">
        <v>3</v>
      </c>
      <c r="CQ939" s="4">
        <v>28</v>
      </c>
      <c r="CT939" s="4">
        <v>1</v>
      </c>
    </row>
    <row r="940" spans="1:281" hidden="1">
      <c r="A940" s="4">
        <v>51</v>
      </c>
      <c r="B940" s="4" t="s">
        <v>2656</v>
      </c>
      <c r="C940" t="s">
        <v>1713</v>
      </c>
      <c r="D940" s="4">
        <v>4</v>
      </c>
      <c r="E940" s="138"/>
      <c r="F940" s="2">
        <f t="shared" si="33"/>
        <v>3</v>
      </c>
      <c r="G940" s="137">
        <f t="shared" si="34"/>
        <v>3</v>
      </c>
      <c r="M940" s="4">
        <v>1</v>
      </c>
      <c r="AI940" s="4">
        <v>1</v>
      </c>
      <c r="IZ940" s="4">
        <v>1</v>
      </c>
    </row>
    <row r="941" spans="1:281" hidden="1">
      <c r="A941" s="4">
        <v>51</v>
      </c>
      <c r="B941" s="4" t="s">
        <v>2657</v>
      </c>
      <c r="C941" t="s">
        <v>1693</v>
      </c>
      <c r="D941" s="4">
        <v>4</v>
      </c>
      <c r="E941" s="138"/>
      <c r="F941" s="2">
        <f t="shared" si="33"/>
        <v>7</v>
      </c>
      <c r="G941" s="137">
        <f t="shared" si="34"/>
        <v>7</v>
      </c>
      <c r="BF941" s="4">
        <v>3</v>
      </c>
      <c r="CQ941" s="4">
        <v>4</v>
      </c>
    </row>
    <row r="942" spans="1:281" hidden="1">
      <c r="A942" s="4">
        <v>51</v>
      </c>
      <c r="B942" s="4" t="s">
        <v>2658</v>
      </c>
      <c r="C942" t="s">
        <v>1705</v>
      </c>
      <c r="D942" s="4">
        <v>3</v>
      </c>
      <c r="E942" s="138"/>
      <c r="F942" s="2">
        <f t="shared" si="33"/>
        <v>5</v>
      </c>
      <c r="G942" s="137">
        <f t="shared" si="34"/>
        <v>5</v>
      </c>
      <c r="CQ942" s="4">
        <v>2</v>
      </c>
      <c r="CX942" s="4">
        <v>1</v>
      </c>
      <c r="FR942" s="4">
        <v>1</v>
      </c>
      <c r="JG942" s="4">
        <v>1</v>
      </c>
    </row>
    <row r="943" spans="1:281" hidden="1">
      <c r="A943" s="4">
        <v>51</v>
      </c>
      <c r="B943" s="4" t="s">
        <v>2658</v>
      </c>
      <c r="C943" t="s">
        <v>1705</v>
      </c>
      <c r="D943" s="4">
        <v>4</v>
      </c>
      <c r="E943" s="138"/>
      <c r="F943" s="2">
        <f t="shared" si="33"/>
        <v>8</v>
      </c>
      <c r="G943" s="137">
        <f t="shared" si="34"/>
        <v>8</v>
      </c>
      <c r="J943" s="4">
        <v>5</v>
      </c>
      <c r="BF943" s="4">
        <v>1</v>
      </c>
      <c r="FR943" s="4">
        <v>2</v>
      </c>
    </row>
    <row r="944" spans="1:281" hidden="1">
      <c r="A944" s="4">
        <v>51</v>
      </c>
      <c r="B944" s="4" t="s">
        <v>2659</v>
      </c>
      <c r="C944" t="s">
        <v>1717</v>
      </c>
      <c r="D944" s="4">
        <v>3</v>
      </c>
      <c r="E944" s="138"/>
      <c r="F944" s="2">
        <f t="shared" si="33"/>
        <v>4</v>
      </c>
      <c r="G944" s="137">
        <f t="shared" si="34"/>
        <v>4</v>
      </c>
      <c r="J944" s="4">
        <v>1</v>
      </c>
      <c r="M944" s="4">
        <v>1</v>
      </c>
      <c r="JB944" s="4">
        <v>1</v>
      </c>
      <c r="JE944" s="4">
        <v>1</v>
      </c>
    </row>
    <row r="945" spans="1:281" hidden="1">
      <c r="A945" s="4">
        <v>51</v>
      </c>
      <c r="B945" s="4" t="s">
        <v>2659</v>
      </c>
      <c r="C945" t="s">
        <v>1717</v>
      </c>
      <c r="D945" s="4">
        <v>4</v>
      </c>
      <c r="E945" s="138"/>
      <c r="F945" s="2">
        <f t="shared" si="33"/>
        <v>12</v>
      </c>
      <c r="G945" s="137">
        <f t="shared" si="34"/>
        <v>12</v>
      </c>
      <c r="J945" s="4">
        <v>2</v>
      </c>
      <c r="BF945" s="4">
        <v>4</v>
      </c>
      <c r="CQ945" s="4">
        <v>2</v>
      </c>
      <c r="CX945" s="4">
        <v>1</v>
      </c>
      <c r="FU945" s="4">
        <v>1</v>
      </c>
      <c r="JB945" s="4">
        <v>2</v>
      </c>
    </row>
    <row r="946" spans="1:281" hidden="1">
      <c r="A946" s="4">
        <v>51</v>
      </c>
      <c r="B946" s="4" t="s">
        <v>2660</v>
      </c>
      <c r="C946" t="s">
        <v>1711</v>
      </c>
      <c r="D946" s="4">
        <v>3</v>
      </c>
      <c r="E946" s="138"/>
      <c r="F946" s="2">
        <f t="shared" si="33"/>
        <v>21</v>
      </c>
      <c r="G946" s="137">
        <f t="shared" si="34"/>
        <v>21</v>
      </c>
      <c r="M946" s="4">
        <v>1</v>
      </c>
      <c r="AI946" s="4">
        <v>9</v>
      </c>
      <c r="CT946" s="4">
        <v>1</v>
      </c>
      <c r="CX946" s="4">
        <v>1</v>
      </c>
      <c r="EJ946" s="4">
        <v>7</v>
      </c>
      <c r="FR946" s="4">
        <v>1</v>
      </c>
      <c r="GB946" s="4">
        <v>1</v>
      </c>
    </row>
    <row r="947" spans="1:281" hidden="1">
      <c r="A947" s="4">
        <v>51</v>
      </c>
      <c r="B947" s="4" t="s">
        <v>2660</v>
      </c>
      <c r="C947" t="s">
        <v>1711</v>
      </c>
      <c r="D947" s="4">
        <v>4</v>
      </c>
      <c r="E947" s="138"/>
      <c r="F947" s="2">
        <f t="shared" si="33"/>
        <v>53</v>
      </c>
      <c r="G947" s="137">
        <f t="shared" si="34"/>
        <v>53</v>
      </c>
      <c r="J947" s="4">
        <v>5</v>
      </c>
      <c r="M947" s="4">
        <v>1</v>
      </c>
      <c r="U947" s="4">
        <v>1</v>
      </c>
      <c r="AI947" s="4">
        <v>5</v>
      </c>
      <c r="BL947" s="4">
        <v>1</v>
      </c>
      <c r="CQ947" s="4">
        <v>1</v>
      </c>
      <c r="CT947" s="4">
        <v>19</v>
      </c>
      <c r="CX947" s="4">
        <v>2</v>
      </c>
      <c r="DJ947" s="4">
        <v>3</v>
      </c>
      <c r="EJ947" s="4">
        <v>9</v>
      </c>
      <c r="FR947" s="4">
        <v>2</v>
      </c>
      <c r="JB947" s="4">
        <v>4</v>
      </c>
    </row>
    <row r="948" spans="1:281" hidden="1">
      <c r="A948" s="4">
        <v>51</v>
      </c>
      <c r="B948" s="4" t="s">
        <v>2661</v>
      </c>
      <c r="C948" t="s">
        <v>1721</v>
      </c>
      <c r="D948" s="4">
        <v>2</v>
      </c>
      <c r="E948" s="138"/>
      <c r="F948" s="2">
        <f t="shared" si="33"/>
        <v>10</v>
      </c>
      <c r="G948" s="137">
        <f t="shared" si="34"/>
        <v>10</v>
      </c>
      <c r="J948" s="4">
        <v>2</v>
      </c>
      <c r="CQ948" s="4">
        <v>1</v>
      </c>
      <c r="EL948" s="4">
        <v>2</v>
      </c>
      <c r="FW948" s="4">
        <v>1</v>
      </c>
      <c r="HA948" s="4">
        <v>3</v>
      </c>
      <c r="JB948" s="4">
        <v>1</v>
      </c>
    </row>
    <row r="949" spans="1:281" hidden="1">
      <c r="A949" s="4">
        <v>51</v>
      </c>
      <c r="B949" s="4" t="s">
        <v>2661</v>
      </c>
      <c r="C949" t="s">
        <v>1721</v>
      </c>
      <c r="D949" s="4">
        <v>3</v>
      </c>
      <c r="E949" s="138"/>
      <c r="F949" s="2">
        <f t="shared" si="33"/>
        <v>33</v>
      </c>
      <c r="G949" s="137">
        <f t="shared" si="34"/>
        <v>33</v>
      </c>
      <c r="J949" s="4">
        <v>9</v>
      </c>
      <c r="BF949" s="4">
        <v>7</v>
      </c>
      <c r="BM949" s="4">
        <v>1</v>
      </c>
      <c r="CQ949" s="4">
        <v>7</v>
      </c>
      <c r="CT949" s="4">
        <v>1</v>
      </c>
      <c r="EL949" s="4">
        <v>2</v>
      </c>
      <c r="FP949" s="4">
        <v>1</v>
      </c>
      <c r="HC949" s="4">
        <v>1</v>
      </c>
      <c r="IZ949" s="4">
        <v>1</v>
      </c>
      <c r="JB949" s="4">
        <v>3</v>
      </c>
    </row>
    <row r="950" spans="1:281" hidden="1">
      <c r="A950" s="4">
        <v>51</v>
      </c>
      <c r="B950" s="4" t="s">
        <v>2661</v>
      </c>
      <c r="C950" t="s">
        <v>1721</v>
      </c>
      <c r="D950" s="4">
        <v>4</v>
      </c>
      <c r="E950" s="138"/>
      <c r="F950" s="2">
        <f t="shared" si="33"/>
        <v>20</v>
      </c>
      <c r="G950" s="137">
        <f t="shared" si="34"/>
        <v>20</v>
      </c>
      <c r="J950" s="4">
        <v>4</v>
      </c>
      <c r="BF950" s="4">
        <v>6</v>
      </c>
      <c r="CQ950" s="4">
        <v>4</v>
      </c>
      <c r="FP950" s="4">
        <v>1</v>
      </c>
      <c r="IZ950" s="4">
        <v>3</v>
      </c>
      <c r="JB950" s="4">
        <v>2</v>
      </c>
    </row>
    <row r="951" spans="1:281" hidden="1">
      <c r="A951" s="4">
        <v>51</v>
      </c>
      <c r="B951" s="4" t="s">
        <v>2662</v>
      </c>
      <c r="C951" t="s">
        <v>1725</v>
      </c>
      <c r="D951" s="4">
        <v>2</v>
      </c>
      <c r="E951" s="138"/>
      <c r="F951" s="2">
        <f t="shared" si="33"/>
        <v>8</v>
      </c>
      <c r="G951" s="137">
        <f t="shared" si="34"/>
        <v>8</v>
      </c>
      <c r="M951" s="4">
        <v>3</v>
      </c>
      <c r="EL951" s="4">
        <v>2</v>
      </c>
      <c r="EO951" s="4">
        <v>1</v>
      </c>
      <c r="FU951" s="4">
        <v>2</v>
      </c>
    </row>
    <row r="952" spans="1:281" hidden="1">
      <c r="A952" s="4">
        <v>51</v>
      </c>
      <c r="B952" s="4" t="s">
        <v>2662</v>
      </c>
      <c r="C952" t="s">
        <v>1725</v>
      </c>
      <c r="D952" s="4">
        <v>3</v>
      </c>
      <c r="E952" s="138"/>
      <c r="F952" s="2">
        <f t="shared" si="33"/>
        <v>5</v>
      </c>
      <c r="G952" s="137">
        <f t="shared" si="34"/>
        <v>5</v>
      </c>
      <c r="FR952" s="4">
        <v>1</v>
      </c>
      <c r="HA952" s="4">
        <v>1</v>
      </c>
      <c r="IC952" s="4">
        <v>1</v>
      </c>
      <c r="IZ952" s="4">
        <v>1</v>
      </c>
      <c r="JB952" s="4">
        <v>1</v>
      </c>
    </row>
    <row r="953" spans="1:281" hidden="1">
      <c r="A953" s="4">
        <v>51</v>
      </c>
      <c r="B953" s="4" t="s">
        <v>2662</v>
      </c>
      <c r="C953" t="s">
        <v>1725</v>
      </c>
      <c r="D953" s="4">
        <v>4</v>
      </c>
      <c r="E953" s="138"/>
      <c r="F953" s="2">
        <f t="shared" si="33"/>
        <v>2</v>
      </c>
      <c r="G953" s="137">
        <f t="shared" si="34"/>
        <v>2</v>
      </c>
      <c r="FR953" s="4">
        <v>1</v>
      </c>
      <c r="FY953" s="4">
        <v>1</v>
      </c>
    </row>
    <row r="954" spans="1:281" hidden="1">
      <c r="A954" s="4">
        <v>51</v>
      </c>
      <c r="B954" s="4" t="s">
        <v>2663</v>
      </c>
      <c r="C954" t="s">
        <v>1715</v>
      </c>
      <c r="D954" s="4">
        <v>2</v>
      </c>
      <c r="E954" s="138">
        <v>5</v>
      </c>
      <c r="F954" s="2">
        <f t="shared" si="33"/>
        <v>304</v>
      </c>
      <c r="G954" s="137">
        <f t="shared" si="34"/>
        <v>299</v>
      </c>
      <c r="J954" s="4">
        <v>2</v>
      </c>
      <c r="M954" s="4">
        <v>29</v>
      </c>
      <c r="N954" s="4">
        <v>10</v>
      </c>
      <c r="AJ954" s="4">
        <v>29</v>
      </c>
      <c r="BF954" s="4">
        <v>2</v>
      </c>
      <c r="BG954" s="4">
        <v>34</v>
      </c>
      <c r="BH954" s="4">
        <v>7</v>
      </c>
      <c r="BO954" s="4">
        <v>2</v>
      </c>
      <c r="BZ954" s="4">
        <v>3</v>
      </c>
      <c r="CA954" s="4">
        <v>5</v>
      </c>
      <c r="CB954" s="4">
        <v>72</v>
      </c>
      <c r="CT954" s="4">
        <v>3</v>
      </c>
      <c r="DA954" s="4">
        <v>2</v>
      </c>
      <c r="DJ954" s="4">
        <v>1</v>
      </c>
      <c r="DX954" s="4">
        <v>1</v>
      </c>
      <c r="EG954" s="4">
        <v>2</v>
      </c>
      <c r="EJ954" s="4">
        <v>6</v>
      </c>
      <c r="EL954" s="4">
        <v>1</v>
      </c>
      <c r="EM954" s="4">
        <v>1</v>
      </c>
      <c r="EP954" s="4">
        <v>1</v>
      </c>
      <c r="FD954" s="4">
        <v>4</v>
      </c>
      <c r="FR954" s="4">
        <v>2</v>
      </c>
      <c r="GF954" s="4">
        <v>1</v>
      </c>
      <c r="GM954" s="4">
        <v>2</v>
      </c>
      <c r="GZ954" s="129">
        <v>9</v>
      </c>
      <c r="HA954" s="4">
        <v>1</v>
      </c>
      <c r="IF954" s="4">
        <v>1</v>
      </c>
      <c r="IZ954" s="4">
        <v>10</v>
      </c>
      <c r="JB954" s="4">
        <v>40</v>
      </c>
      <c r="JG954" s="4">
        <v>8</v>
      </c>
      <c r="JJ954" s="4">
        <v>2</v>
      </c>
      <c r="JU954" s="7">
        <v>6</v>
      </c>
    </row>
    <row r="955" spans="1:281" hidden="1">
      <c r="A955" s="4">
        <v>51</v>
      </c>
      <c r="B955" s="4" t="s">
        <v>2663</v>
      </c>
      <c r="C955" t="s">
        <v>1715</v>
      </c>
      <c r="D955" s="4">
        <v>3</v>
      </c>
      <c r="E955" s="138">
        <v>2</v>
      </c>
      <c r="F955" s="2">
        <f t="shared" si="33"/>
        <v>435</v>
      </c>
      <c r="G955" s="137">
        <f t="shared" si="34"/>
        <v>433</v>
      </c>
      <c r="J955" s="4">
        <v>4</v>
      </c>
      <c r="M955" s="4">
        <v>70</v>
      </c>
      <c r="N955" s="4">
        <v>6</v>
      </c>
      <c r="AI955" s="4">
        <v>2</v>
      </c>
      <c r="AJ955" s="4">
        <v>21</v>
      </c>
      <c r="BF955" s="4">
        <v>15</v>
      </c>
      <c r="BG955" s="4">
        <v>42</v>
      </c>
      <c r="BH955" s="4">
        <v>4</v>
      </c>
      <c r="BM955" s="4">
        <v>1</v>
      </c>
      <c r="BZ955" s="4">
        <v>3</v>
      </c>
      <c r="CA955" s="4">
        <v>4</v>
      </c>
      <c r="CB955" s="4">
        <v>90</v>
      </c>
      <c r="CT955" s="4">
        <v>6</v>
      </c>
      <c r="CX955" s="4">
        <v>3</v>
      </c>
      <c r="DA955" s="4">
        <v>1</v>
      </c>
      <c r="DJ955" s="4">
        <v>2</v>
      </c>
      <c r="DX955" s="4">
        <v>3</v>
      </c>
      <c r="EG955" s="4">
        <v>1</v>
      </c>
      <c r="EJ955" s="4">
        <v>19</v>
      </c>
      <c r="EM955" s="4">
        <v>3</v>
      </c>
      <c r="ET955" s="4">
        <v>1</v>
      </c>
      <c r="FD955" s="4">
        <v>7</v>
      </c>
      <c r="FP955" s="4">
        <v>1</v>
      </c>
      <c r="FR955" s="4">
        <v>6</v>
      </c>
      <c r="GF955" s="4">
        <v>1</v>
      </c>
      <c r="GM955" s="4">
        <v>5</v>
      </c>
      <c r="GZ955" s="129">
        <v>8</v>
      </c>
      <c r="HA955" s="4">
        <v>1</v>
      </c>
      <c r="HR955" s="4">
        <v>4</v>
      </c>
      <c r="IC955" s="4">
        <v>1</v>
      </c>
      <c r="IZ955" s="4">
        <v>14</v>
      </c>
      <c r="JB955" s="4">
        <v>67</v>
      </c>
      <c r="JG955" s="4">
        <v>8</v>
      </c>
      <c r="JJ955" s="4">
        <v>4</v>
      </c>
      <c r="JK955" s="4">
        <v>1</v>
      </c>
      <c r="JU955" s="7">
        <v>4</v>
      </c>
    </row>
    <row r="956" spans="1:281" hidden="1">
      <c r="A956" s="4">
        <v>51</v>
      </c>
      <c r="B956" s="4" t="s">
        <v>2663</v>
      </c>
      <c r="C956" t="s">
        <v>1715</v>
      </c>
      <c r="D956" s="4">
        <v>4</v>
      </c>
      <c r="E956" s="138">
        <v>1</v>
      </c>
      <c r="F956" s="2">
        <f t="shared" si="33"/>
        <v>105</v>
      </c>
      <c r="G956" s="137">
        <f t="shared" si="34"/>
        <v>104</v>
      </c>
      <c r="J956" s="4">
        <v>5</v>
      </c>
      <c r="M956" s="4">
        <v>2</v>
      </c>
      <c r="BF956" s="4">
        <v>22</v>
      </c>
      <c r="CQ956" s="4">
        <v>1</v>
      </c>
      <c r="CT956" s="4">
        <v>1</v>
      </c>
      <c r="EJ956" s="4">
        <v>1</v>
      </c>
      <c r="EP956" s="4">
        <v>1</v>
      </c>
      <c r="FP956" s="4">
        <v>1</v>
      </c>
      <c r="FR956" s="4">
        <v>1</v>
      </c>
      <c r="IZ956" s="4">
        <v>2</v>
      </c>
      <c r="JB956" s="4">
        <v>65</v>
      </c>
      <c r="JJ956" s="4">
        <v>2</v>
      </c>
    </row>
    <row r="957" spans="1:281">
      <c r="A957" s="4">
        <v>51</v>
      </c>
      <c r="B957" s="4" t="s">
        <v>2664</v>
      </c>
      <c r="C957" t="s">
        <v>1707</v>
      </c>
      <c r="D957" s="4">
        <v>1</v>
      </c>
      <c r="E957" s="138"/>
      <c r="F957" s="2">
        <f t="shared" si="33"/>
        <v>278</v>
      </c>
      <c r="G957" s="137">
        <f t="shared" si="34"/>
        <v>278</v>
      </c>
      <c r="J957" s="4">
        <v>15</v>
      </c>
      <c r="M957" s="4">
        <v>2</v>
      </c>
      <c r="T957" s="4">
        <v>1</v>
      </c>
      <c r="U957" s="4">
        <v>6</v>
      </c>
      <c r="V957" s="4">
        <v>1</v>
      </c>
      <c r="Z957" s="4">
        <v>1</v>
      </c>
      <c r="BF957" s="4">
        <v>3</v>
      </c>
      <c r="BL957" s="4">
        <v>1</v>
      </c>
      <c r="BM957" s="4">
        <v>3</v>
      </c>
      <c r="BN957" s="4">
        <v>1</v>
      </c>
      <c r="BO957" s="4">
        <v>3</v>
      </c>
      <c r="BT957" s="4">
        <v>3</v>
      </c>
      <c r="BU957" s="4">
        <v>2</v>
      </c>
      <c r="CQ957" s="4">
        <v>7</v>
      </c>
      <c r="CT957" s="4">
        <v>17</v>
      </c>
      <c r="CX957" s="4">
        <v>9</v>
      </c>
      <c r="DA957" s="4">
        <v>3</v>
      </c>
      <c r="DC957" s="4">
        <v>8</v>
      </c>
      <c r="DD957" s="4">
        <v>6</v>
      </c>
      <c r="DE957" s="4">
        <v>5</v>
      </c>
      <c r="DF957" s="4">
        <v>1</v>
      </c>
      <c r="DS957" s="4">
        <v>3</v>
      </c>
      <c r="FR957" s="4">
        <v>50</v>
      </c>
      <c r="FS957" s="4">
        <v>4</v>
      </c>
      <c r="FU957" s="4">
        <v>2</v>
      </c>
      <c r="FV957" s="4">
        <v>2</v>
      </c>
      <c r="FX957" s="4">
        <v>2</v>
      </c>
      <c r="FY957" s="4">
        <v>3</v>
      </c>
      <c r="FZ957" s="4">
        <v>1</v>
      </c>
      <c r="GA957" s="4">
        <v>1</v>
      </c>
      <c r="GC957" s="4">
        <v>3</v>
      </c>
      <c r="GG957" s="4">
        <v>6</v>
      </c>
      <c r="GM957" s="4">
        <v>2</v>
      </c>
      <c r="GS957" s="4">
        <v>7</v>
      </c>
      <c r="GX957" s="4">
        <v>1</v>
      </c>
      <c r="GZ957" s="129">
        <v>18</v>
      </c>
      <c r="HA957" s="4">
        <v>2</v>
      </c>
      <c r="HF957" s="4">
        <v>1</v>
      </c>
      <c r="HI957" s="4">
        <v>1</v>
      </c>
      <c r="HJ957" s="4">
        <v>1</v>
      </c>
      <c r="HL957" s="4">
        <v>6</v>
      </c>
      <c r="IC957" s="4">
        <v>8</v>
      </c>
      <c r="ID957" s="4">
        <v>1</v>
      </c>
      <c r="IG957" s="4">
        <v>3</v>
      </c>
      <c r="IZ957" s="4">
        <v>34</v>
      </c>
      <c r="JB957" s="4">
        <v>5</v>
      </c>
      <c r="JG957" s="4">
        <v>2</v>
      </c>
      <c r="JH957" s="4">
        <v>1</v>
      </c>
      <c r="JK957" s="4">
        <v>1</v>
      </c>
      <c r="JN957" s="4">
        <v>9</v>
      </c>
    </row>
    <row r="958" spans="1:281" hidden="1">
      <c r="A958" s="4">
        <v>51</v>
      </c>
      <c r="B958" s="4" t="s">
        <v>2664</v>
      </c>
      <c r="C958" t="s">
        <v>1707</v>
      </c>
      <c r="D958" s="4">
        <v>2</v>
      </c>
      <c r="E958" s="138"/>
      <c r="F958" s="2">
        <f t="shared" si="33"/>
        <v>548</v>
      </c>
      <c r="G958" s="137">
        <f t="shared" si="34"/>
        <v>548</v>
      </c>
      <c r="J958" s="4">
        <v>53</v>
      </c>
      <c r="M958" s="4">
        <v>2</v>
      </c>
      <c r="U958" s="4">
        <v>6</v>
      </c>
      <c r="AE958" s="4">
        <v>1</v>
      </c>
      <c r="BF958" s="4">
        <v>16</v>
      </c>
      <c r="BL958" s="4">
        <v>1</v>
      </c>
      <c r="BM958" s="4">
        <v>1</v>
      </c>
      <c r="BO958" s="4">
        <v>2</v>
      </c>
      <c r="BR958" s="4">
        <v>4</v>
      </c>
      <c r="BU958" s="4">
        <v>2</v>
      </c>
      <c r="CE958" s="4">
        <v>1</v>
      </c>
      <c r="CQ958" s="4">
        <v>33</v>
      </c>
      <c r="CT958" s="4">
        <v>58</v>
      </c>
      <c r="CX958" s="4">
        <v>22</v>
      </c>
      <c r="DA958" s="4">
        <v>2</v>
      </c>
      <c r="DC958" s="4">
        <v>16</v>
      </c>
      <c r="DD958" s="4">
        <v>5</v>
      </c>
      <c r="DE958" s="4">
        <v>9</v>
      </c>
      <c r="DF958" s="4">
        <v>3</v>
      </c>
      <c r="EJ958" s="4">
        <v>3</v>
      </c>
      <c r="EL958" s="4">
        <v>4</v>
      </c>
      <c r="EO958" s="4">
        <v>4</v>
      </c>
      <c r="ET958" s="4">
        <v>3</v>
      </c>
      <c r="FK958" s="4">
        <v>2</v>
      </c>
      <c r="FR958" s="4">
        <v>84</v>
      </c>
      <c r="FS958" s="4">
        <v>3</v>
      </c>
      <c r="FT958" s="4">
        <v>1</v>
      </c>
      <c r="FU958" s="4">
        <v>10</v>
      </c>
      <c r="FX958" s="4">
        <v>9</v>
      </c>
      <c r="FY958" s="4">
        <v>7</v>
      </c>
      <c r="FZ958" s="4">
        <v>2</v>
      </c>
      <c r="GC958" s="4">
        <v>8</v>
      </c>
      <c r="GG958" s="4">
        <v>14</v>
      </c>
      <c r="GM958" s="4">
        <v>3</v>
      </c>
      <c r="GS958" s="4">
        <v>5</v>
      </c>
      <c r="GX958" s="4">
        <v>1</v>
      </c>
      <c r="GZ958" s="129">
        <v>27</v>
      </c>
      <c r="HA958" s="4">
        <v>3</v>
      </c>
      <c r="HC958" s="4">
        <v>1</v>
      </c>
      <c r="HD958" s="4">
        <v>1</v>
      </c>
      <c r="HG958" s="4">
        <v>1</v>
      </c>
      <c r="HI958" s="4">
        <v>2</v>
      </c>
      <c r="HL958" s="4">
        <v>6</v>
      </c>
      <c r="IC958" s="4">
        <v>17</v>
      </c>
      <c r="IG958" s="4">
        <v>3</v>
      </c>
      <c r="IZ958" s="4">
        <v>72</v>
      </c>
      <c r="JB958" s="4">
        <v>2</v>
      </c>
      <c r="JC958" s="4">
        <v>1</v>
      </c>
      <c r="JD958" s="4">
        <v>2</v>
      </c>
      <c r="JE958" s="4">
        <v>2</v>
      </c>
      <c r="JG958" s="4">
        <v>2</v>
      </c>
      <c r="JH958" s="4">
        <v>1</v>
      </c>
      <c r="JN958" s="4">
        <v>3</v>
      </c>
      <c r="JU958" s="7">
        <v>2</v>
      </c>
    </row>
    <row r="959" spans="1:281" hidden="1">
      <c r="A959" s="4">
        <v>51</v>
      </c>
      <c r="B959" s="4" t="s">
        <v>2664</v>
      </c>
      <c r="C959" t="s">
        <v>1707</v>
      </c>
      <c r="D959" s="4">
        <v>3</v>
      </c>
      <c r="E959" s="138"/>
      <c r="F959" s="2">
        <f t="shared" si="33"/>
        <v>182</v>
      </c>
      <c r="G959" s="137">
        <f t="shared" si="34"/>
        <v>182</v>
      </c>
      <c r="J959" s="4">
        <v>75</v>
      </c>
      <c r="M959" s="4">
        <v>1</v>
      </c>
      <c r="AE959" s="4">
        <v>12</v>
      </c>
      <c r="BF959" s="4">
        <v>12</v>
      </c>
      <c r="BR959" s="4">
        <v>1</v>
      </c>
      <c r="CQ959" s="4">
        <v>31</v>
      </c>
      <c r="CT959" s="4">
        <v>7</v>
      </c>
      <c r="CX959" s="4">
        <v>1</v>
      </c>
      <c r="CY959" s="4">
        <v>2</v>
      </c>
      <c r="DD959" s="4">
        <v>1</v>
      </c>
      <c r="DE959" s="4">
        <v>1</v>
      </c>
      <c r="EJ959" s="4">
        <v>3</v>
      </c>
      <c r="ET959" s="4">
        <v>1</v>
      </c>
      <c r="FR959" s="4">
        <v>8</v>
      </c>
      <c r="FU959" s="4">
        <v>3</v>
      </c>
      <c r="GC959" s="4">
        <v>1</v>
      </c>
      <c r="HA959" s="4">
        <v>1</v>
      </c>
      <c r="HD959" s="4">
        <v>1</v>
      </c>
      <c r="IC959" s="4">
        <v>1</v>
      </c>
      <c r="ID959" s="4">
        <v>1</v>
      </c>
      <c r="IZ959" s="4">
        <v>13</v>
      </c>
      <c r="JB959" s="4">
        <v>5</v>
      </c>
    </row>
    <row r="960" spans="1:281" hidden="1">
      <c r="A960" s="4">
        <v>51</v>
      </c>
      <c r="B960" s="4" t="s">
        <v>2664</v>
      </c>
      <c r="C960" t="s">
        <v>1707</v>
      </c>
      <c r="D960" s="4">
        <v>4</v>
      </c>
      <c r="E960" s="138"/>
      <c r="F960" s="2">
        <f t="shared" si="33"/>
        <v>23</v>
      </c>
      <c r="G960" s="137">
        <f t="shared" si="34"/>
        <v>23</v>
      </c>
      <c r="J960" s="4">
        <v>12</v>
      </c>
      <c r="BF960" s="4">
        <v>2</v>
      </c>
      <c r="CQ960" s="4">
        <v>6</v>
      </c>
      <c r="DJ960" s="4">
        <v>1</v>
      </c>
      <c r="IZ960" s="4">
        <v>1</v>
      </c>
      <c r="JB960" s="4">
        <v>1</v>
      </c>
    </row>
    <row r="961" spans="1:266">
      <c r="A961" s="4">
        <v>51</v>
      </c>
      <c r="B961" s="4" t="s">
        <v>2665</v>
      </c>
      <c r="C961" t="s">
        <v>1729</v>
      </c>
      <c r="D961" s="4">
        <v>1</v>
      </c>
      <c r="E961" s="138"/>
      <c r="F961" s="2">
        <f t="shared" si="33"/>
        <v>85</v>
      </c>
      <c r="G961" s="137">
        <f t="shared" si="34"/>
        <v>85</v>
      </c>
      <c r="J961" s="4">
        <v>17</v>
      </c>
      <c r="AJ961" s="4">
        <v>5</v>
      </c>
      <c r="BF961" s="4">
        <v>20</v>
      </c>
      <c r="BG961" s="4">
        <v>1</v>
      </c>
      <c r="BO961" s="4">
        <v>1</v>
      </c>
      <c r="BT961" s="4">
        <v>1</v>
      </c>
      <c r="CQ961" s="4">
        <v>2</v>
      </c>
      <c r="DD961" s="4">
        <v>1</v>
      </c>
      <c r="DX961" s="4">
        <v>1</v>
      </c>
      <c r="EJ961" s="4">
        <v>4</v>
      </c>
      <c r="EN961" s="4">
        <v>1</v>
      </c>
      <c r="FR961" s="4">
        <v>4</v>
      </c>
      <c r="FV961" s="4">
        <v>3</v>
      </c>
      <c r="GA961" s="4">
        <v>1</v>
      </c>
      <c r="GC961" s="4">
        <v>2</v>
      </c>
      <c r="GG961" s="4">
        <v>1</v>
      </c>
      <c r="GM961" s="4">
        <v>3</v>
      </c>
      <c r="GZ961" s="129">
        <v>2</v>
      </c>
      <c r="HA961" s="4">
        <v>2</v>
      </c>
      <c r="HC961" s="4">
        <v>3</v>
      </c>
      <c r="IC961" s="4">
        <v>1</v>
      </c>
      <c r="IE961" s="4">
        <v>1</v>
      </c>
      <c r="IG961" s="4">
        <v>1</v>
      </c>
      <c r="JB961" s="4">
        <v>4</v>
      </c>
      <c r="JE961" s="4">
        <v>2</v>
      </c>
      <c r="JF961" s="4">
        <v>1</v>
      </c>
    </row>
    <row r="962" spans="1:266" hidden="1">
      <c r="A962" s="4">
        <v>51</v>
      </c>
      <c r="B962" s="4" t="s">
        <v>2665</v>
      </c>
      <c r="C962" t="s">
        <v>1729</v>
      </c>
      <c r="D962" s="4">
        <v>2</v>
      </c>
      <c r="E962" s="138"/>
      <c r="F962" s="2">
        <f t="shared" si="33"/>
        <v>216</v>
      </c>
      <c r="G962" s="137">
        <f t="shared" si="34"/>
        <v>216</v>
      </c>
      <c r="J962" s="4">
        <v>35</v>
      </c>
      <c r="AJ962" s="4">
        <v>3</v>
      </c>
      <c r="BF962" s="4">
        <v>36</v>
      </c>
      <c r="BL962" s="4">
        <v>3</v>
      </c>
      <c r="BM962" s="4">
        <v>1</v>
      </c>
      <c r="BN962" s="4">
        <v>2</v>
      </c>
      <c r="BO962" s="4">
        <v>1</v>
      </c>
      <c r="BS962" s="4">
        <v>1</v>
      </c>
      <c r="BT962" s="4">
        <v>2</v>
      </c>
      <c r="CQ962" s="4">
        <v>14</v>
      </c>
      <c r="CT962" s="4">
        <v>2</v>
      </c>
      <c r="CY962" s="4">
        <v>1</v>
      </c>
      <c r="CZ962" s="4">
        <v>1</v>
      </c>
      <c r="DA962" s="4">
        <v>1</v>
      </c>
      <c r="DC962" s="4">
        <v>5</v>
      </c>
      <c r="DD962" s="4">
        <v>3</v>
      </c>
      <c r="DX962" s="4">
        <v>2</v>
      </c>
      <c r="EJ962" s="4">
        <v>10</v>
      </c>
      <c r="EL962" s="4">
        <v>1</v>
      </c>
      <c r="EM962" s="4">
        <v>1</v>
      </c>
      <c r="ET962" s="4">
        <v>1</v>
      </c>
      <c r="FK962" s="4">
        <v>4</v>
      </c>
      <c r="FR962" s="4">
        <v>15</v>
      </c>
      <c r="FU962" s="4">
        <v>11</v>
      </c>
      <c r="FV962" s="4">
        <v>2</v>
      </c>
      <c r="FW962" s="4">
        <v>1</v>
      </c>
      <c r="FY962" s="4">
        <v>1</v>
      </c>
      <c r="FZ962" s="4">
        <v>1</v>
      </c>
      <c r="GA962" s="4">
        <v>1</v>
      </c>
      <c r="GB962" s="4">
        <v>3</v>
      </c>
      <c r="GC962" s="4">
        <v>4</v>
      </c>
      <c r="GG962" s="4">
        <v>2</v>
      </c>
      <c r="GM962" s="4">
        <v>5</v>
      </c>
      <c r="GZ962" s="129">
        <v>1</v>
      </c>
      <c r="HA962" s="4">
        <v>3</v>
      </c>
      <c r="HC962" s="4">
        <v>9</v>
      </c>
      <c r="HD962" s="4">
        <v>2</v>
      </c>
      <c r="HR962" s="4">
        <v>2</v>
      </c>
      <c r="IC962" s="4">
        <v>2</v>
      </c>
      <c r="ID962" s="4">
        <v>1</v>
      </c>
      <c r="IG962" s="4">
        <v>2</v>
      </c>
      <c r="IZ962" s="4">
        <v>4</v>
      </c>
      <c r="JB962" s="4">
        <v>10</v>
      </c>
      <c r="JC962" s="4">
        <v>3</v>
      </c>
      <c r="JD962" s="4">
        <v>1</v>
      </c>
    </row>
    <row r="963" spans="1:266" hidden="1">
      <c r="A963" s="4">
        <v>51</v>
      </c>
      <c r="B963" s="4" t="s">
        <v>2665</v>
      </c>
      <c r="C963" t="s">
        <v>1729</v>
      </c>
      <c r="D963" s="4">
        <v>3</v>
      </c>
      <c r="E963" s="138"/>
      <c r="F963" s="2">
        <f t="shared" si="33"/>
        <v>86</v>
      </c>
      <c r="G963" s="137">
        <f t="shared" si="34"/>
        <v>86</v>
      </c>
      <c r="J963" s="4">
        <v>21</v>
      </c>
      <c r="M963" s="4">
        <v>1</v>
      </c>
      <c r="AC963" s="4">
        <v>1</v>
      </c>
      <c r="BF963" s="4">
        <v>18</v>
      </c>
      <c r="BL963" s="4">
        <v>1</v>
      </c>
      <c r="BZ963" s="4">
        <v>1</v>
      </c>
      <c r="CQ963" s="4">
        <v>6</v>
      </c>
      <c r="CT963" s="4">
        <v>2</v>
      </c>
      <c r="CY963" s="4">
        <v>1</v>
      </c>
      <c r="DA963" s="4">
        <v>1</v>
      </c>
      <c r="FR963" s="4">
        <v>2</v>
      </c>
      <c r="FU963" s="4">
        <v>8</v>
      </c>
      <c r="FY963" s="4">
        <v>1</v>
      </c>
      <c r="GC963" s="4">
        <v>2</v>
      </c>
      <c r="HA963" s="4">
        <v>1</v>
      </c>
      <c r="IZ963" s="4">
        <v>3</v>
      </c>
      <c r="JB963" s="4">
        <v>15</v>
      </c>
      <c r="JE963" s="4">
        <v>1</v>
      </c>
    </row>
    <row r="964" spans="1:266" hidden="1">
      <c r="A964" s="4">
        <v>51</v>
      </c>
      <c r="B964" s="4" t="s">
        <v>2665</v>
      </c>
      <c r="C964" t="s">
        <v>1729</v>
      </c>
      <c r="D964" s="4">
        <v>4</v>
      </c>
      <c r="E964" s="138"/>
      <c r="F964" s="2">
        <f t="shared" si="33"/>
        <v>21</v>
      </c>
      <c r="G964" s="137">
        <f t="shared" si="34"/>
        <v>21</v>
      </c>
      <c r="J964" s="4">
        <v>9</v>
      </c>
      <c r="BF964" s="4">
        <v>7</v>
      </c>
      <c r="CQ964" s="4">
        <v>2</v>
      </c>
      <c r="CY964" s="4">
        <v>1</v>
      </c>
      <c r="FU964" s="4">
        <v>1</v>
      </c>
      <c r="JB964" s="4">
        <v>1</v>
      </c>
    </row>
    <row r="965" spans="1:266">
      <c r="A965" s="4">
        <v>51</v>
      </c>
      <c r="B965" s="4" t="s">
        <v>2666</v>
      </c>
      <c r="C965" t="s">
        <v>1709</v>
      </c>
      <c r="D965" s="4">
        <v>1</v>
      </c>
      <c r="E965" s="138"/>
      <c r="F965" s="2">
        <f t="shared" si="33"/>
        <v>1</v>
      </c>
      <c r="G965" s="137">
        <f t="shared" si="34"/>
        <v>1</v>
      </c>
      <c r="JB965" s="4">
        <v>1</v>
      </c>
    </row>
    <row r="966" spans="1:266" hidden="1">
      <c r="A966" s="4">
        <v>51</v>
      </c>
      <c r="B966" s="4" t="s">
        <v>2666</v>
      </c>
      <c r="C966" t="s">
        <v>1709</v>
      </c>
      <c r="D966" s="4">
        <v>2</v>
      </c>
      <c r="E966" s="138"/>
      <c r="F966" s="2">
        <f t="shared" si="33"/>
        <v>14</v>
      </c>
      <c r="G966" s="137">
        <f t="shared" si="34"/>
        <v>14</v>
      </c>
      <c r="J966" s="4">
        <v>7</v>
      </c>
      <c r="CT966" s="4">
        <v>1</v>
      </c>
      <c r="JB966" s="4">
        <v>6</v>
      </c>
    </row>
    <row r="967" spans="1:266" hidden="1">
      <c r="A967" s="4">
        <v>51</v>
      </c>
      <c r="B967" s="4" t="s">
        <v>2666</v>
      </c>
      <c r="C967" t="s">
        <v>1709</v>
      </c>
      <c r="D967" s="4">
        <v>3</v>
      </c>
      <c r="E967" s="138"/>
      <c r="F967" s="2">
        <f t="shared" si="33"/>
        <v>28</v>
      </c>
      <c r="G967" s="137">
        <f t="shared" si="34"/>
        <v>28</v>
      </c>
      <c r="J967" s="4">
        <v>7</v>
      </c>
      <c r="M967" s="4">
        <v>3</v>
      </c>
      <c r="BF967" s="4">
        <v>3</v>
      </c>
      <c r="CQ967" s="4">
        <v>2</v>
      </c>
      <c r="CX967" s="4">
        <v>1</v>
      </c>
      <c r="JB967" s="4">
        <v>12</v>
      </c>
    </row>
    <row r="968" spans="1:266" hidden="1">
      <c r="A968" s="4">
        <v>51</v>
      </c>
      <c r="B968" s="4" t="s">
        <v>2666</v>
      </c>
      <c r="C968" t="s">
        <v>1709</v>
      </c>
      <c r="D968" s="4">
        <v>4</v>
      </c>
      <c r="E968" s="138"/>
      <c r="F968" s="2">
        <f t="shared" ref="F968:F1031" si="35">E968+G968</f>
        <v>2</v>
      </c>
      <c r="G968" s="137">
        <f t="shared" ref="G968:G1031" si="36">SUM(H968:JU968)</f>
        <v>2</v>
      </c>
      <c r="BF968" s="4">
        <v>1</v>
      </c>
      <c r="CT968" s="4">
        <v>1</v>
      </c>
    </row>
    <row r="969" spans="1:266">
      <c r="A969" s="4">
        <v>51</v>
      </c>
      <c r="B969" s="4" t="s">
        <v>2667</v>
      </c>
      <c r="C969" t="s">
        <v>1719</v>
      </c>
      <c r="D969" s="4">
        <v>1</v>
      </c>
      <c r="E969" s="138"/>
      <c r="F969" s="2">
        <f t="shared" si="35"/>
        <v>23</v>
      </c>
      <c r="G969" s="137">
        <f t="shared" si="36"/>
        <v>23</v>
      </c>
      <c r="J969" s="4">
        <v>7</v>
      </c>
      <c r="M969" s="4">
        <v>1</v>
      </c>
      <c r="BG969" s="4">
        <v>1</v>
      </c>
      <c r="BM969" s="4">
        <v>1</v>
      </c>
      <c r="BN969" s="4">
        <v>1</v>
      </c>
      <c r="BR969" s="4">
        <v>1</v>
      </c>
      <c r="CT969" s="4">
        <v>2</v>
      </c>
      <c r="CY969" s="4">
        <v>1</v>
      </c>
      <c r="DA969" s="4">
        <v>1</v>
      </c>
      <c r="DD969" s="4">
        <v>1</v>
      </c>
      <c r="DE969" s="4">
        <v>1</v>
      </c>
      <c r="EO969" s="4">
        <v>1</v>
      </c>
      <c r="FU969" s="4">
        <v>1</v>
      </c>
      <c r="GA969" s="4">
        <v>1</v>
      </c>
      <c r="IC969" s="4">
        <v>1</v>
      </c>
      <c r="IZ969" s="4">
        <v>1</v>
      </c>
    </row>
    <row r="970" spans="1:266" hidden="1">
      <c r="A970" s="4">
        <v>51</v>
      </c>
      <c r="B970" s="4" t="s">
        <v>2667</v>
      </c>
      <c r="C970" t="s">
        <v>1719</v>
      </c>
      <c r="D970" s="4">
        <v>2</v>
      </c>
      <c r="E970" s="138"/>
      <c r="F970" s="2">
        <f t="shared" si="35"/>
        <v>38</v>
      </c>
      <c r="G970" s="137">
        <f t="shared" si="36"/>
        <v>38</v>
      </c>
      <c r="J970" s="4">
        <v>20</v>
      </c>
      <c r="O970" s="4">
        <v>1</v>
      </c>
      <c r="BF970" s="4">
        <v>1</v>
      </c>
      <c r="BM970" s="4">
        <v>1</v>
      </c>
      <c r="BN970" s="4">
        <v>1</v>
      </c>
      <c r="BR970" s="4">
        <v>1</v>
      </c>
      <c r="CQ970" s="4">
        <v>2</v>
      </c>
      <c r="CY970" s="4">
        <v>1</v>
      </c>
      <c r="CZ970" s="4">
        <v>1</v>
      </c>
      <c r="DD970" s="4">
        <v>1</v>
      </c>
      <c r="FR970" s="4">
        <v>1</v>
      </c>
      <c r="FU970" s="4">
        <v>1</v>
      </c>
      <c r="GB970" s="4">
        <v>3</v>
      </c>
      <c r="IF970" s="4">
        <v>1</v>
      </c>
      <c r="JB970" s="4">
        <v>2</v>
      </c>
    </row>
    <row r="971" spans="1:266" hidden="1">
      <c r="A971" s="4">
        <v>51</v>
      </c>
      <c r="B971" s="4" t="s">
        <v>2667</v>
      </c>
      <c r="C971" t="s">
        <v>1719</v>
      </c>
      <c r="D971" s="4">
        <v>3</v>
      </c>
      <c r="E971" s="138"/>
      <c r="F971" s="2">
        <f t="shared" si="35"/>
        <v>57</v>
      </c>
      <c r="G971" s="137">
        <f t="shared" si="36"/>
        <v>57</v>
      </c>
      <c r="J971" s="4">
        <v>29</v>
      </c>
      <c r="BF971" s="4">
        <v>4</v>
      </c>
      <c r="BM971" s="4">
        <v>1</v>
      </c>
      <c r="CQ971" s="4">
        <v>5</v>
      </c>
      <c r="CT971" s="4">
        <v>1</v>
      </c>
      <c r="CX971" s="4">
        <v>1</v>
      </c>
      <c r="CY971" s="4">
        <v>1</v>
      </c>
      <c r="DA971" s="4">
        <v>1</v>
      </c>
      <c r="FR971" s="4">
        <v>1</v>
      </c>
      <c r="FU971" s="4">
        <v>2</v>
      </c>
      <c r="IZ971" s="4">
        <v>2</v>
      </c>
      <c r="JB971" s="4">
        <v>9</v>
      </c>
    </row>
    <row r="972" spans="1:266" hidden="1">
      <c r="A972" s="4">
        <v>51</v>
      </c>
      <c r="B972" s="4" t="s">
        <v>2667</v>
      </c>
      <c r="C972" t="s">
        <v>1719</v>
      </c>
      <c r="D972" s="4">
        <v>4</v>
      </c>
      <c r="E972" s="138"/>
      <c r="F972" s="2">
        <f t="shared" si="35"/>
        <v>10</v>
      </c>
      <c r="G972" s="137">
        <f t="shared" si="36"/>
        <v>10</v>
      </c>
      <c r="J972" s="4">
        <v>4</v>
      </c>
      <c r="CQ972" s="4">
        <v>5</v>
      </c>
      <c r="FU972" s="4">
        <v>1</v>
      </c>
    </row>
    <row r="973" spans="1:266">
      <c r="A973" s="4">
        <v>51</v>
      </c>
      <c r="B973" s="4" t="s">
        <v>2668</v>
      </c>
      <c r="C973" t="s">
        <v>2669</v>
      </c>
      <c r="D973" s="4">
        <v>1</v>
      </c>
      <c r="E973" s="138"/>
      <c r="F973" s="2">
        <f t="shared" si="35"/>
        <v>8</v>
      </c>
      <c r="G973" s="137">
        <f t="shared" si="36"/>
        <v>8</v>
      </c>
      <c r="M973" s="4">
        <v>3</v>
      </c>
      <c r="CT973" s="4">
        <v>3</v>
      </c>
      <c r="DA973" s="4">
        <v>1</v>
      </c>
      <c r="GB973" s="4">
        <v>1</v>
      </c>
    </row>
    <row r="974" spans="1:266" hidden="1">
      <c r="A974" s="4">
        <v>51</v>
      </c>
      <c r="B974" s="4" t="s">
        <v>2668</v>
      </c>
      <c r="C974" t="s">
        <v>2669</v>
      </c>
      <c r="D974" s="4">
        <v>2</v>
      </c>
      <c r="E974" s="138"/>
      <c r="F974" s="2">
        <f t="shared" si="35"/>
        <v>14</v>
      </c>
      <c r="G974" s="137">
        <f t="shared" si="36"/>
        <v>14</v>
      </c>
      <c r="J974" s="4">
        <v>5</v>
      </c>
      <c r="CT974" s="4">
        <v>1</v>
      </c>
      <c r="FU974" s="4">
        <v>5</v>
      </c>
      <c r="FV974" s="4">
        <v>1</v>
      </c>
      <c r="IZ974" s="4">
        <v>1</v>
      </c>
      <c r="JB974" s="4">
        <v>1</v>
      </c>
    </row>
    <row r="975" spans="1:266" hidden="1">
      <c r="A975" s="4">
        <v>51</v>
      </c>
      <c r="B975" s="4" t="s">
        <v>2668</v>
      </c>
      <c r="C975" t="s">
        <v>2669</v>
      </c>
      <c r="D975" s="4">
        <v>3</v>
      </c>
      <c r="E975" s="138"/>
      <c r="F975" s="2">
        <f t="shared" si="35"/>
        <v>14</v>
      </c>
      <c r="G975" s="137">
        <f t="shared" si="36"/>
        <v>14</v>
      </c>
      <c r="J975" s="4">
        <v>5</v>
      </c>
      <c r="CT975" s="4">
        <v>4</v>
      </c>
      <c r="EN975" s="4">
        <v>1</v>
      </c>
      <c r="HA975" s="4">
        <v>2</v>
      </c>
      <c r="JB975" s="4">
        <v>2</v>
      </c>
    </row>
    <row r="976" spans="1:266" hidden="1">
      <c r="A976" s="4">
        <v>51</v>
      </c>
      <c r="B976" s="4" t="s">
        <v>2668</v>
      </c>
      <c r="C976" t="s">
        <v>2669</v>
      </c>
      <c r="D976" s="4">
        <v>4</v>
      </c>
      <c r="E976" s="138"/>
      <c r="F976" s="2">
        <f t="shared" si="35"/>
        <v>2</v>
      </c>
      <c r="G976" s="137">
        <f t="shared" si="36"/>
        <v>2</v>
      </c>
      <c r="K976" s="4">
        <v>1</v>
      </c>
      <c r="CQ976" s="4">
        <v>1</v>
      </c>
    </row>
    <row r="977" spans="1:265" hidden="1">
      <c r="A977" s="4">
        <v>51</v>
      </c>
      <c r="B977" s="4" t="s">
        <v>2670</v>
      </c>
      <c r="C977" t="s">
        <v>1755</v>
      </c>
      <c r="D977" s="4">
        <v>4</v>
      </c>
      <c r="E977" s="138"/>
      <c r="F977" s="2">
        <f t="shared" si="35"/>
        <v>6</v>
      </c>
      <c r="G977" s="137">
        <f t="shared" si="36"/>
        <v>6</v>
      </c>
      <c r="M977" s="4">
        <v>5</v>
      </c>
      <c r="EH977" s="129">
        <v>1</v>
      </c>
    </row>
    <row r="978" spans="1:265" hidden="1">
      <c r="A978" s="4">
        <v>51</v>
      </c>
      <c r="B978" s="4" t="s">
        <v>2671</v>
      </c>
      <c r="C978" t="s">
        <v>1743</v>
      </c>
      <c r="D978" s="4">
        <v>3</v>
      </c>
      <c r="E978" s="138"/>
      <c r="F978" s="2">
        <f t="shared" si="35"/>
        <v>3</v>
      </c>
      <c r="G978" s="137">
        <f t="shared" si="36"/>
        <v>3</v>
      </c>
      <c r="CX978" s="4">
        <v>1</v>
      </c>
      <c r="IZ978" s="4">
        <v>2</v>
      </c>
    </row>
    <row r="979" spans="1:265" hidden="1">
      <c r="A979" s="4">
        <v>51</v>
      </c>
      <c r="B979" s="4" t="s">
        <v>2671</v>
      </c>
      <c r="C979" t="s">
        <v>1743</v>
      </c>
      <c r="D979" s="4">
        <v>4</v>
      </c>
      <c r="E979" s="138"/>
      <c r="F979" s="2">
        <f t="shared" si="35"/>
        <v>5</v>
      </c>
      <c r="G979" s="137">
        <f t="shared" si="36"/>
        <v>5</v>
      </c>
      <c r="J979" s="4">
        <v>2</v>
      </c>
      <c r="IZ979" s="4">
        <v>3</v>
      </c>
    </row>
    <row r="980" spans="1:265" hidden="1">
      <c r="A980" s="4">
        <v>51</v>
      </c>
      <c r="B980" s="4" t="s">
        <v>2672</v>
      </c>
      <c r="C980" t="s">
        <v>1695</v>
      </c>
      <c r="D980" s="4">
        <v>3</v>
      </c>
      <c r="E980" s="138"/>
      <c r="F980" s="2">
        <f t="shared" si="35"/>
        <v>32</v>
      </c>
      <c r="G980" s="137">
        <f t="shared" si="36"/>
        <v>32</v>
      </c>
      <c r="I980" s="4">
        <v>1</v>
      </c>
      <c r="J980" s="4">
        <v>2</v>
      </c>
      <c r="M980" s="4">
        <v>1</v>
      </c>
      <c r="BH980" s="4">
        <v>4</v>
      </c>
      <c r="CT980" s="4">
        <v>4</v>
      </c>
      <c r="CX980" s="4">
        <v>2</v>
      </c>
      <c r="DA980" s="4">
        <v>5</v>
      </c>
      <c r="EJ980" s="4">
        <v>1</v>
      </c>
      <c r="EM980" s="4">
        <v>1</v>
      </c>
      <c r="EO980" s="4">
        <v>2</v>
      </c>
      <c r="FR980" s="4">
        <v>2</v>
      </c>
      <c r="HA980" s="4">
        <v>1</v>
      </c>
      <c r="IC980" s="4">
        <v>1</v>
      </c>
      <c r="IF980" s="4">
        <v>2</v>
      </c>
      <c r="JB980" s="4">
        <v>2</v>
      </c>
      <c r="JC980" s="4">
        <v>1</v>
      </c>
    </row>
    <row r="981" spans="1:265" hidden="1">
      <c r="A981" s="4">
        <v>51</v>
      </c>
      <c r="B981" s="4" t="s">
        <v>2672</v>
      </c>
      <c r="C981" t="s">
        <v>1695</v>
      </c>
      <c r="D981" s="4">
        <v>4</v>
      </c>
      <c r="E981" s="138"/>
      <c r="F981" s="2">
        <f t="shared" si="35"/>
        <v>5</v>
      </c>
      <c r="G981" s="137">
        <f t="shared" si="36"/>
        <v>5</v>
      </c>
      <c r="BH981" s="4">
        <v>2</v>
      </c>
      <c r="CQ981" s="4">
        <v>1</v>
      </c>
      <c r="DA981" s="4">
        <v>2</v>
      </c>
    </row>
    <row r="982" spans="1:265" hidden="1">
      <c r="A982" s="4">
        <v>51</v>
      </c>
      <c r="B982" s="4" t="s">
        <v>2673</v>
      </c>
      <c r="C982" t="s">
        <v>2674</v>
      </c>
      <c r="D982" s="4">
        <v>3</v>
      </c>
      <c r="E982" s="138"/>
      <c r="F982" s="2">
        <f t="shared" si="35"/>
        <v>15</v>
      </c>
      <c r="G982" s="137">
        <f t="shared" si="36"/>
        <v>15</v>
      </c>
      <c r="J982" s="4">
        <v>10</v>
      </c>
      <c r="BF982" s="4">
        <v>1</v>
      </c>
      <c r="BL982" s="4">
        <v>1</v>
      </c>
      <c r="CX982" s="4">
        <v>1</v>
      </c>
      <c r="ID982" s="4">
        <v>1</v>
      </c>
      <c r="JB982" s="4">
        <v>1</v>
      </c>
    </row>
    <row r="983" spans="1:265" hidden="1">
      <c r="A983" s="4">
        <v>51</v>
      </c>
      <c r="B983" s="4" t="s">
        <v>2673</v>
      </c>
      <c r="C983" t="s">
        <v>2674</v>
      </c>
      <c r="D983" s="4">
        <v>4</v>
      </c>
      <c r="E983" s="138"/>
      <c r="F983" s="2">
        <f t="shared" si="35"/>
        <v>1</v>
      </c>
      <c r="G983" s="137">
        <f t="shared" si="36"/>
        <v>1</v>
      </c>
      <c r="BF983" s="4">
        <v>1</v>
      </c>
    </row>
    <row r="984" spans="1:265" hidden="1">
      <c r="A984" s="4">
        <v>51</v>
      </c>
      <c r="B984" s="4" t="s">
        <v>2675</v>
      </c>
      <c r="C984" t="s">
        <v>2676</v>
      </c>
      <c r="D984" s="4">
        <v>2</v>
      </c>
      <c r="E984" s="138"/>
      <c r="F984" s="2">
        <f t="shared" si="35"/>
        <v>74</v>
      </c>
      <c r="G984" s="137">
        <f t="shared" si="36"/>
        <v>74</v>
      </c>
      <c r="J984" s="4">
        <v>4</v>
      </c>
      <c r="BF984" s="4">
        <v>1</v>
      </c>
      <c r="BS984" s="4">
        <v>2</v>
      </c>
      <c r="CZ984" s="4">
        <v>2</v>
      </c>
      <c r="EJ984" s="4">
        <v>2</v>
      </c>
      <c r="EL984" s="4">
        <v>4</v>
      </c>
      <c r="EM984" s="4">
        <v>1</v>
      </c>
      <c r="EN984" s="4">
        <v>2</v>
      </c>
      <c r="EO984" s="4">
        <v>1</v>
      </c>
      <c r="FR984" s="4">
        <v>8</v>
      </c>
      <c r="FW984" s="4">
        <v>1</v>
      </c>
      <c r="FZ984" s="4">
        <v>1</v>
      </c>
      <c r="GA984" s="4">
        <v>1</v>
      </c>
      <c r="GB984" s="4">
        <v>2</v>
      </c>
      <c r="HC984" s="4">
        <v>1</v>
      </c>
      <c r="HD984" s="4">
        <v>1</v>
      </c>
      <c r="HG984" s="4">
        <v>1</v>
      </c>
      <c r="IE984" s="4">
        <v>1</v>
      </c>
      <c r="IZ984" s="4">
        <v>1</v>
      </c>
      <c r="JB984" s="4">
        <v>19</v>
      </c>
      <c r="JC984" s="4">
        <v>5</v>
      </c>
      <c r="JD984" s="4">
        <v>1</v>
      </c>
      <c r="JE984" s="4">
        <v>12</v>
      </c>
    </row>
    <row r="985" spans="1:265" hidden="1">
      <c r="A985" s="4">
        <v>51</v>
      </c>
      <c r="B985" s="4" t="s">
        <v>2675</v>
      </c>
      <c r="C985" t="s">
        <v>2676</v>
      </c>
      <c r="D985" s="4">
        <v>4</v>
      </c>
      <c r="E985" s="138"/>
      <c r="F985" s="2">
        <f t="shared" si="35"/>
        <v>13</v>
      </c>
      <c r="G985" s="137">
        <f t="shared" si="36"/>
        <v>13</v>
      </c>
      <c r="J985" s="4">
        <v>3</v>
      </c>
      <c r="BS985" s="4">
        <v>1</v>
      </c>
      <c r="CY985" s="4">
        <v>1</v>
      </c>
      <c r="CZ985" s="4">
        <v>1</v>
      </c>
      <c r="EL985" s="4">
        <v>1</v>
      </c>
      <c r="FR985" s="4">
        <v>1</v>
      </c>
      <c r="FW985" s="4">
        <v>1</v>
      </c>
      <c r="JB985" s="4">
        <v>1</v>
      </c>
      <c r="JC985" s="4">
        <v>2</v>
      </c>
      <c r="JD985" s="4">
        <v>1</v>
      </c>
    </row>
    <row r="986" spans="1:265" hidden="1">
      <c r="A986" s="4">
        <v>52</v>
      </c>
      <c r="B986" s="4" t="s">
        <v>2677</v>
      </c>
      <c r="C986" t="s">
        <v>916</v>
      </c>
      <c r="D986" s="4">
        <v>3</v>
      </c>
      <c r="E986" s="138"/>
      <c r="F986" s="2">
        <f t="shared" si="35"/>
        <v>38</v>
      </c>
      <c r="G986" s="137">
        <f t="shared" si="36"/>
        <v>38</v>
      </c>
      <c r="J986" s="4">
        <v>8</v>
      </c>
      <c r="BF986" s="4">
        <v>5</v>
      </c>
      <c r="BL986" s="4">
        <v>1</v>
      </c>
      <c r="CQ986" s="4">
        <v>4</v>
      </c>
      <c r="CT986" s="4">
        <v>3</v>
      </c>
      <c r="CZ986" s="4">
        <v>1</v>
      </c>
      <c r="DA986" s="4">
        <v>2</v>
      </c>
      <c r="FR986" s="4">
        <v>2</v>
      </c>
      <c r="FU986" s="4">
        <v>1</v>
      </c>
      <c r="HD986" s="4">
        <v>1</v>
      </c>
      <c r="IG986" s="4">
        <v>1</v>
      </c>
      <c r="IZ986" s="4">
        <v>1</v>
      </c>
      <c r="JB986" s="4">
        <v>7</v>
      </c>
      <c r="JD986" s="4">
        <v>1</v>
      </c>
    </row>
    <row r="987" spans="1:265" hidden="1">
      <c r="A987" s="4">
        <v>52</v>
      </c>
      <c r="B987" s="4" t="s">
        <v>2677</v>
      </c>
      <c r="C987" t="s">
        <v>916</v>
      </c>
      <c r="D987" s="4">
        <v>4</v>
      </c>
      <c r="E987" s="138"/>
      <c r="F987" s="2">
        <f t="shared" si="35"/>
        <v>10</v>
      </c>
      <c r="G987" s="137">
        <f t="shared" si="36"/>
        <v>10</v>
      </c>
      <c r="J987" s="4">
        <v>2</v>
      </c>
      <c r="BF987" s="4">
        <v>2</v>
      </c>
      <c r="CQ987" s="4">
        <v>1</v>
      </c>
      <c r="CT987" s="4">
        <v>2</v>
      </c>
      <c r="FR987" s="4">
        <v>1</v>
      </c>
      <c r="JB987" s="4">
        <v>2</v>
      </c>
    </row>
    <row r="988" spans="1:265" hidden="1">
      <c r="A988" s="4">
        <v>52</v>
      </c>
      <c r="B988" s="4" t="s">
        <v>2678</v>
      </c>
      <c r="C988" t="s">
        <v>918</v>
      </c>
      <c r="D988" s="4">
        <v>3</v>
      </c>
      <c r="E988" s="138"/>
      <c r="F988" s="2">
        <f t="shared" si="35"/>
        <v>29</v>
      </c>
      <c r="G988" s="137">
        <f t="shared" si="36"/>
        <v>29</v>
      </c>
      <c r="J988" s="4">
        <v>6</v>
      </c>
      <c r="BF988" s="4">
        <v>3</v>
      </c>
      <c r="BG988" s="4">
        <v>1</v>
      </c>
      <c r="BL988" s="4">
        <v>1</v>
      </c>
      <c r="BN988" s="4">
        <v>1</v>
      </c>
      <c r="CT988" s="4">
        <v>6</v>
      </c>
      <c r="CZ988" s="4">
        <v>1</v>
      </c>
      <c r="HA988" s="4">
        <v>1</v>
      </c>
      <c r="HD988" s="4">
        <v>1</v>
      </c>
      <c r="JB988" s="4">
        <v>6</v>
      </c>
      <c r="JD988" s="4">
        <v>2</v>
      </c>
    </row>
    <row r="989" spans="1:265" hidden="1">
      <c r="A989" s="4">
        <v>52</v>
      </c>
      <c r="B989" s="4" t="s">
        <v>2678</v>
      </c>
      <c r="C989" t="s">
        <v>918</v>
      </c>
      <c r="D989" s="4">
        <v>4</v>
      </c>
      <c r="E989" s="138"/>
      <c r="F989" s="2">
        <f t="shared" si="35"/>
        <v>6</v>
      </c>
      <c r="G989" s="137">
        <f t="shared" si="36"/>
        <v>6</v>
      </c>
      <c r="J989" s="4">
        <v>1</v>
      </c>
      <c r="BF989" s="4">
        <v>1</v>
      </c>
      <c r="CT989" s="4">
        <v>1</v>
      </c>
      <c r="FR989" s="4">
        <v>1</v>
      </c>
      <c r="JB989" s="4">
        <v>2</v>
      </c>
    </row>
    <row r="990" spans="1:265" hidden="1">
      <c r="A990" s="4">
        <v>52</v>
      </c>
      <c r="B990" s="4" t="s">
        <v>2679</v>
      </c>
      <c r="C990" t="s">
        <v>920</v>
      </c>
      <c r="D990" s="4">
        <v>2</v>
      </c>
      <c r="E990" s="138"/>
      <c r="F990" s="2">
        <f t="shared" si="35"/>
        <v>3</v>
      </c>
      <c r="G990" s="137">
        <f t="shared" si="36"/>
        <v>3</v>
      </c>
      <c r="J990" s="4">
        <v>3</v>
      </c>
    </row>
    <row r="991" spans="1:265" hidden="1">
      <c r="A991" s="4">
        <v>52</v>
      </c>
      <c r="B991" s="4" t="s">
        <v>2679</v>
      </c>
      <c r="C991" t="s">
        <v>920</v>
      </c>
      <c r="D991" s="4">
        <v>3</v>
      </c>
      <c r="E991" s="138"/>
      <c r="F991" s="2">
        <f t="shared" si="35"/>
        <v>12</v>
      </c>
      <c r="G991" s="137">
        <f t="shared" si="36"/>
        <v>12</v>
      </c>
      <c r="J991" s="4">
        <v>3</v>
      </c>
      <c r="CT991" s="4">
        <v>2</v>
      </c>
      <c r="IZ991" s="4">
        <v>6</v>
      </c>
      <c r="JB991" s="4">
        <v>1</v>
      </c>
    </row>
    <row r="992" spans="1:265" hidden="1">
      <c r="A992" s="4">
        <v>52</v>
      </c>
      <c r="B992" s="4" t="s">
        <v>2679</v>
      </c>
      <c r="C992" t="s">
        <v>920</v>
      </c>
      <c r="D992" s="4">
        <v>4</v>
      </c>
      <c r="E992" s="138"/>
      <c r="F992" s="2">
        <f t="shared" si="35"/>
        <v>4</v>
      </c>
      <c r="G992" s="137">
        <f t="shared" si="36"/>
        <v>4</v>
      </c>
      <c r="J992" s="4">
        <v>1</v>
      </c>
      <c r="CQ992" s="4">
        <v>1</v>
      </c>
      <c r="IZ992" s="4">
        <v>2</v>
      </c>
    </row>
    <row r="993" spans="1:262" hidden="1">
      <c r="A993" s="4">
        <v>52</v>
      </c>
      <c r="B993" s="4" t="s">
        <v>2680</v>
      </c>
      <c r="C993" t="s">
        <v>922</v>
      </c>
      <c r="D993" s="4">
        <v>3</v>
      </c>
      <c r="E993" s="138"/>
      <c r="F993" s="2">
        <f t="shared" si="35"/>
        <v>3</v>
      </c>
      <c r="G993" s="137">
        <f t="shared" si="36"/>
        <v>3</v>
      </c>
      <c r="J993" s="4">
        <v>1</v>
      </c>
      <c r="IZ993" s="4">
        <v>1</v>
      </c>
      <c r="JB993" s="4">
        <v>1</v>
      </c>
    </row>
    <row r="994" spans="1:262" hidden="1">
      <c r="A994" s="4">
        <v>52</v>
      </c>
      <c r="B994" s="4" t="s">
        <v>2681</v>
      </c>
      <c r="C994" t="s">
        <v>924</v>
      </c>
      <c r="D994" s="4">
        <v>3</v>
      </c>
      <c r="E994" s="138"/>
      <c r="F994" s="2">
        <f t="shared" si="35"/>
        <v>1</v>
      </c>
      <c r="G994" s="137">
        <f t="shared" si="36"/>
        <v>1</v>
      </c>
      <c r="JB994" s="4">
        <v>1</v>
      </c>
    </row>
    <row r="995" spans="1:262" hidden="1">
      <c r="A995" s="4">
        <v>52</v>
      </c>
      <c r="B995" s="4" t="s">
        <v>2681</v>
      </c>
      <c r="C995" t="s">
        <v>924</v>
      </c>
      <c r="D995" s="4">
        <v>4</v>
      </c>
      <c r="E995" s="138"/>
      <c r="F995" s="2">
        <f t="shared" si="35"/>
        <v>8</v>
      </c>
      <c r="G995" s="137">
        <f t="shared" si="36"/>
        <v>8</v>
      </c>
      <c r="J995" s="4">
        <v>4</v>
      </c>
      <c r="CQ995" s="4">
        <v>3</v>
      </c>
      <c r="IZ995" s="4">
        <v>1</v>
      </c>
    </row>
    <row r="996" spans="1:262" hidden="1">
      <c r="A996" s="4">
        <v>52</v>
      </c>
      <c r="B996" s="4" t="s">
        <v>2682</v>
      </c>
      <c r="C996" t="s">
        <v>926</v>
      </c>
      <c r="D996" s="4">
        <v>3</v>
      </c>
      <c r="E996" s="138"/>
      <c r="F996" s="2">
        <f t="shared" si="35"/>
        <v>2</v>
      </c>
      <c r="G996" s="137">
        <f t="shared" si="36"/>
        <v>2</v>
      </c>
      <c r="BF996" s="4">
        <v>1</v>
      </c>
      <c r="BG996" s="4">
        <v>1</v>
      </c>
    </row>
    <row r="997" spans="1:262" hidden="1">
      <c r="A997" s="4">
        <v>52</v>
      </c>
      <c r="B997" s="4" t="s">
        <v>2682</v>
      </c>
      <c r="C997" t="s">
        <v>926</v>
      </c>
      <c r="D997" s="4">
        <v>4</v>
      </c>
      <c r="E997" s="138"/>
      <c r="F997" s="2">
        <f t="shared" si="35"/>
        <v>15</v>
      </c>
      <c r="G997" s="137">
        <f t="shared" si="36"/>
        <v>15</v>
      </c>
      <c r="J997" s="4">
        <v>11</v>
      </c>
      <c r="M997" s="4">
        <v>1</v>
      </c>
      <c r="BF997" s="4">
        <v>2</v>
      </c>
      <c r="CT997" s="4">
        <v>1</v>
      </c>
    </row>
    <row r="998" spans="1:262" hidden="1">
      <c r="A998" s="4">
        <v>52</v>
      </c>
      <c r="B998" s="4" t="s">
        <v>2683</v>
      </c>
      <c r="C998" t="s">
        <v>928</v>
      </c>
      <c r="D998" s="4">
        <v>3</v>
      </c>
      <c r="E998" s="138"/>
      <c r="F998" s="2">
        <f t="shared" si="35"/>
        <v>1</v>
      </c>
      <c r="G998" s="137">
        <f t="shared" si="36"/>
        <v>1</v>
      </c>
      <c r="J998" s="4">
        <v>1</v>
      </c>
    </row>
    <row r="999" spans="1:262" hidden="1">
      <c r="A999" s="4">
        <v>52</v>
      </c>
      <c r="B999" s="4" t="s">
        <v>2684</v>
      </c>
      <c r="C999" t="s">
        <v>930</v>
      </c>
      <c r="D999" s="4">
        <v>2</v>
      </c>
      <c r="E999" s="138"/>
      <c r="F999" s="2">
        <f t="shared" si="35"/>
        <v>1</v>
      </c>
      <c r="G999" s="137">
        <f t="shared" si="36"/>
        <v>1</v>
      </c>
      <c r="M999" s="4">
        <v>1</v>
      </c>
    </row>
    <row r="1000" spans="1:262" hidden="1">
      <c r="A1000" s="4">
        <v>52</v>
      </c>
      <c r="B1000" s="4" t="s">
        <v>2685</v>
      </c>
      <c r="C1000" t="s">
        <v>932</v>
      </c>
      <c r="D1000" s="4">
        <v>3</v>
      </c>
      <c r="E1000" s="138"/>
      <c r="F1000" s="2">
        <f t="shared" si="35"/>
        <v>5</v>
      </c>
      <c r="G1000" s="137">
        <f t="shared" si="36"/>
        <v>5</v>
      </c>
      <c r="J1000" s="4">
        <v>3</v>
      </c>
      <c r="BF1000" s="4">
        <v>1</v>
      </c>
      <c r="IZ1000" s="4">
        <v>1</v>
      </c>
    </row>
    <row r="1001" spans="1:262" hidden="1">
      <c r="A1001" s="4">
        <v>52</v>
      </c>
      <c r="B1001" s="4" t="s">
        <v>2686</v>
      </c>
      <c r="C1001" t="s">
        <v>936</v>
      </c>
      <c r="D1001" s="4">
        <v>3</v>
      </c>
      <c r="E1001" s="138"/>
      <c r="F1001" s="2">
        <f t="shared" si="35"/>
        <v>9</v>
      </c>
      <c r="G1001" s="137">
        <f t="shared" si="36"/>
        <v>9</v>
      </c>
      <c r="J1001" s="4">
        <v>4</v>
      </c>
      <c r="BF1001" s="4">
        <v>2</v>
      </c>
      <c r="BG1001" s="4">
        <v>2</v>
      </c>
      <c r="FR1001" s="4">
        <v>1</v>
      </c>
    </row>
    <row r="1002" spans="1:262" hidden="1">
      <c r="A1002" s="4">
        <v>52</v>
      </c>
      <c r="B1002" s="4" t="s">
        <v>2687</v>
      </c>
      <c r="C1002" t="s">
        <v>938</v>
      </c>
      <c r="D1002" s="4">
        <v>2</v>
      </c>
      <c r="E1002" s="138"/>
      <c r="F1002" s="2">
        <f t="shared" si="35"/>
        <v>5</v>
      </c>
      <c r="G1002" s="137">
        <f t="shared" si="36"/>
        <v>5</v>
      </c>
      <c r="J1002" s="4">
        <v>4</v>
      </c>
      <c r="M1002" s="4">
        <v>1</v>
      </c>
    </row>
    <row r="1003" spans="1:262" hidden="1">
      <c r="A1003" s="4">
        <v>52</v>
      </c>
      <c r="B1003" s="4" t="s">
        <v>2688</v>
      </c>
      <c r="C1003" t="s">
        <v>940</v>
      </c>
      <c r="D1003" s="4">
        <v>3</v>
      </c>
      <c r="E1003" s="138"/>
      <c r="F1003" s="2">
        <f t="shared" si="35"/>
        <v>14</v>
      </c>
      <c r="G1003" s="137">
        <f t="shared" si="36"/>
        <v>14</v>
      </c>
      <c r="J1003" s="4">
        <v>7</v>
      </c>
      <c r="BG1003" s="4">
        <v>1</v>
      </c>
      <c r="DA1003" s="4">
        <v>1</v>
      </c>
      <c r="FR1003" s="4">
        <v>2</v>
      </c>
      <c r="IZ1003" s="4">
        <v>2</v>
      </c>
      <c r="JB1003" s="4">
        <v>1</v>
      </c>
    </row>
    <row r="1004" spans="1:262" hidden="1">
      <c r="A1004" s="4">
        <v>52</v>
      </c>
      <c r="B1004" s="4" t="s">
        <v>2689</v>
      </c>
      <c r="C1004" t="s">
        <v>944</v>
      </c>
      <c r="D1004" s="4">
        <v>2</v>
      </c>
      <c r="E1004" s="138"/>
      <c r="F1004" s="2">
        <f t="shared" si="35"/>
        <v>2</v>
      </c>
      <c r="G1004" s="137">
        <f t="shared" si="36"/>
        <v>2</v>
      </c>
      <c r="CT1004" s="4">
        <v>1</v>
      </c>
      <c r="HC1004" s="4">
        <v>1</v>
      </c>
    </row>
    <row r="1005" spans="1:262" hidden="1">
      <c r="A1005" s="4">
        <v>52</v>
      </c>
      <c r="B1005" s="4" t="s">
        <v>2689</v>
      </c>
      <c r="C1005" t="s">
        <v>944</v>
      </c>
      <c r="D1005" s="4">
        <v>3</v>
      </c>
      <c r="E1005" s="138"/>
      <c r="F1005" s="2">
        <f t="shared" si="35"/>
        <v>3</v>
      </c>
      <c r="G1005" s="137">
        <f t="shared" si="36"/>
        <v>3</v>
      </c>
      <c r="BF1005" s="4">
        <v>1</v>
      </c>
      <c r="FR1005" s="4">
        <v>1</v>
      </c>
      <c r="FW1005" s="4">
        <v>1</v>
      </c>
    </row>
    <row r="1006" spans="1:262" hidden="1">
      <c r="A1006" s="4">
        <v>52</v>
      </c>
      <c r="B1006" s="4" t="s">
        <v>2690</v>
      </c>
      <c r="C1006" t="s">
        <v>946</v>
      </c>
      <c r="D1006" s="4">
        <v>2</v>
      </c>
      <c r="E1006" s="138"/>
      <c r="F1006" s="2">
        <f t="shared" si="35"/>
        <v>1</v>
      </c>
      <c r="G1006" s="137">
        <f t="shared" si="36"/>
        <v>1</v>
      </c>
      <c r="FW1006" s="4">
        <v>1</v>
      </c>
    </row>
    <row r="1007" spans="1:262" hidden="1">
      <c r="A1007" s="4">
        <v>52</v>
      </c>
      <c r="B1007" s="4" t="s">
        <v>2690</v>
      </c>
      <c r="C1007" t="s">
        <v>946</v>
      </c>
      <c r="D1007" s="4">
        <v>3</v>
      </c>
      <c r="E1007" s="138"/>
      <c r="F1007" s="2">
        <f t="shared" si="35"/>
        <v>14</v>
      </c>
      <c r="G1007" s="137">
        <f t="shared" si="36"/>
        <v>14</v>
      </c>
      <c r="J1007" s="4">
        <v>1</v>
      </c>
      <c r="O1007" s="4">
        <v>1</v>
      </c>
      <c r="BF1007" s="4">
        <v>1</v>
      </c>
      <c r="CT1007" s="4">
        <v>9</v>
      </c>
      <c r="FR1007" s="4">
        <v>1</v>
      </c>
      <c r="JB1007" s="4">
        <v>1</v>
      </c>
    </row>
    <row r="1008" spans="1:262" hidden="1">
      <c r="A1008" s="4">
        <v>52</v>
      </c>
      <c r="B1008" s="4" t="s">
        <v>2691</v>
      </c>
      <c r="C1008" t="s">
        <v>948</v>
      </c>
      <c r="D1008" s="4">
        <v>2</v>
      </c>
      <c r="E1008" s="138"/>
      <c r="F1008" s="2">
        <f t="shared" si="35"/>
        <v>6</v>
      </c>
      <c r="G1008" s="137">
        <f t="shared" si="36"/>
        <v>6</v>
      </c>
      <c r="BL1008" s="4">
        <v>1</v>
      </c>
      <c r="BR1008" s="4">
        <v>1</v>
      </c>
      <c r="CT1008" s="4">
        <v>1</v>
      </c>
      <c r="EJ1008" s="4">
        <v>1</v>
      </c>
      <c r="HA1008" s="4">
        <v>1</v>
      </c>
      <c r="JB1008" s="4">
        <v>1</v>
      </c>
    </row>
    <row r="1009" spans="1:281" hidden="1">
      <c r="A1009" s="4">
        <v>52</v>
      </c>
      <c r="B1009" s="4" t="s">
        <v>2692</v>
      </c>
      <c r="C1009" t="s">
        <v>950</v>
      </c>
      <c r="D1009" s="4">
        <v>2</v>
      </c>
      <c r="E1009" s="138"/>
      <c r="F1009" s="2">
        <f t="shared" si="35"/>
        <v>1</v>
      </c>
      <c r="G1009" s="137">
        <f t="shared" si="36"/>
        <v>1</v>
      </c>
      <c r="FX1009" s="4">
        <v>1</v>
      </c>
    </row>
    <row r="1010" spans="1:281" hidden="1">
      <c r="A1010" s="4">
        <v>52</v>
      </c>
      <c r="B1010" s="4" t="s">
        <v>2693</v>
      </c>
      <c r="C1010" t="s">
        <v>952</v>
      </c>
      <c r="D1010" s="4">
        <v>2</v>
      </c>
      <c r="E1010" s="138"/>
      <c r="F1010" s="2">
        <f t="shared" si="35"/>
        <v>1538</v>
      </c>
      <c r="G1010" s="137">
        <f t="shared" si="36"/>
        <v>1538</v>
      </c>
      <c r="J1010" s="4">
        <v>428</v>
      </c>
      <c r="K1010" s="4">
        <v>9</v>
      </c>
      <c r="M1010" s="4">
        <v>1</v>
      </c>
      <c r="N1010" s="4">
        <v>1</v>
      </c>
      <c r="BF1010" s="4">
        <v>140</v>
      </c>
      <c r="BG1010" s="4">
        <v>3</v>
      </c>
      <c r="BL1010" s="4">
        <v>20</v>
      </c>
      <c r="BM1010" s="4">
        <v>1</v>
      </c>
      <c r="BN1010" s="4">
        <v>22</v>
      </c>
      <c r="BO1010" s="4">
        <v>4</v>
      </c>
      <c r="BR1010" s="4">
        <v>1</v>
      </c>
      <c r="BS1010" s="4">
        <v>50</v>
      </c>
      <c r="BT1010" s="4">
        <v>15</v>
      </c>
      <c r="CM1010" s="4">
        <v>1</v>
      </c>
      <c r="CQ1010" s="4">
        <v>7</v>
      </c>
      <c r="CT1010" s="4">
        <v>77</v>
      </c>
      <c r="CX1010" s="4">
        <v>1</v>
      </c>
      <c r="CY1010" s="4">
        <v>25</v>
      </c>
      <c r="CZ1010" s="4">
        <v>5</v>
      </c>
      <c r="DA1010" s="4">
        <v>19</v>
      </c>
      <c r="DD1010" s="4">
        <v>4</v>
      </c>
      <c r="EG1010" s="4">
        <v>3</v>
      </c>
      <c r="EJ1010" s="4">
        <v>32</v>
      </c>
      <c r="EL1010" s="4">
        <v>22</v>
      </c>
      <c r="EM1010" s="4">
        <v>11</v>
      </c>
      <c r="EN1010" s="4">
        <v>32</v>
      </c>
      <c r="EO1010" s="4">
        <v>16</v>
      </c>
      <c r="FD1010" s="4">
        <v>9</v>
      </c>
      <c r="FR1010" s="4">
        <v>48</v>
      </c>
      <c r="FT1010" s="4">
        <v>4</v>
      </c>
      <c r="FU1010" s="4">
        <v>113</v>
      </c>
      <c r="FV1010" s="4">
        <v>17</v>
      </c>
      <c r="FW1010" s="4">
        <v>4</v>
      </c>
      <c r="FX1010" s="4">
        <v>17</v>
      </c>
      <c r="FY1010" s="4">
        <v>2</v>
      </c>
      <c r="FZ1010" s="4">
        <v>8</v>
      </c>
      <c r="GA1010" s="4">
        <v>1</v>
      </c>
      <c r="GB1010" s="4">
        <v>20</v>
      </c>
      <c r="GE1010" s="4">
        <v>4</v>
      </c>
      <c r="HA1010" s="4">
        <v>41</v>
      </c>
      <c r="HC1010" s="4">
        <v>20</v>
      </c>
      <c r="HD1010" s="4">
        <v>21</v>
      </c>
      <c r="HE1010" s="4">
        <v>1</v>
      </c>
      <c r="HG1010" s="4">
        <v>3</v>
      </c>
      <c r="HR1010" s="4">
        <v>5</v>
      </c>
      <c r="IC1010" s="4">
        <v>21</v>
      </c>
      <c r="ID1010" s="4">
        <v>1</v>
      </c>
      <c r="IE1010" s="4">
        <v>7</v>
      </c>
      <c r="IG1010" s="4">
        <v>9</v>
      </c>
      <c r="IZ1010" s="4">
        <v>50</v>
      </c>
      <c r="JB1010" s="4">
        <v>29</v>
      </c>
      <c r="JC1010" s="4">
        <v>15</v>
      </c>
      <c r="JD1010" s="4">
        <v>31</v>
      </c>
      <c r="JE1010" s="4">
        <v>29</v>
      </c>
      <c r="JF1010" s="4">
        <v>32</v>
      </c>
      <c r="JG1010" s="4">
        <v>19</v>
      </c>
      <c r="JU1010" s="7">
        <v>7</v>
      </c>
    </row>
    <row r="1011" spans="1:281" hidden="1">
      <c r="A1011" s="4">
        <v>52</v>
      </c>
      <c r="B1011" s="4" t="s">
        <v>2693</v>
      </c>
      <c r="C1011" t="s">
        <v>952</v>
      </c>
      <c r="D1011" s="4">
        <v>4</v>
      </c>
      <c r="E1011" s="138"/>
      <c r="F1011" s="2">
        <f t="shared" si="35"/>
        <v>2</v>
      </c>
      <c r="G1011" s="137">
        <f t="shared" si="36"/>
        <v>2</v>
      </c>
      <c r="IZ1011" s="4">
        <v>2</v>
      </c>
    </row>
    <row r="1012" spans="1:281" hidden="1">
      <c r="A1012" s="4">
        <v>52</v>
      </c>
      <c r="B1012" s="4" t="s">
        <v>2694</v>
      </c>
      <c r="C1012" t="s">
        <v>954</v>
      </c>
      <c r="D1012" s="4">
        <v>2</v>
      </c>
      <c r="E1012" s="138"/>
      <c r="F1012" s="2">
        <f t="shared" si="35"/>
        <v>134</v>
      </c>
      <c r="G1012" s="137">
        <f t="shared" si="36"/>
        <v>134</v>
      </c>
      <c r="J1012" s="4">
        <v>20</v>
      </c>
      <c r="M1012" s="4">
        <v>8</v>
      </c>
      <c r="BF1012" s="4">
        <v>1</v>
      </c>
      <c r="BG1012" s="4">
        <v>2</v>
      </c>
      <c r="BL1012" s="4">
        <v>1</v>
      </c>
      <c r="CQ1012" s="4">
        <v>1</v>
      </c>
      <c r="CT1012" s="4">
        <v>37</v>
      </c>
      <c r="EJ1012" s="4">
        <v>35</v>
      </c>
      <c r="FU1012" s="4">
        <v>1</v>
      </c>
      <c r="FZ1012" s="4">
        <v>4</v>
      </c>
      <c r="GB1012" s="4">
        <v>5</v>
      </c>
      <c r="IC1012" s="4">
        <v>1</v>
      </c>
      <c r="IZ1012" s="4">
        <v>17</v>
      </c>
      <c r="JB1012" s="4">
        <v>1</v>
      </c>
    </row>
    <row r="1013" spans="1:281" hidden="1">
      <c r="A1013" s="4">
        <v>52</v>
      </c>
      <c r="B1013" s="4" t="s">
        <v>2694</v>
      </c>
      <c r="C1013" t="s">
        <v>954</v>
      </c>
      <c r="D1013" s="4">
        <v>3</v>
      </c>
      <c r="E1013" s="138"/>
      <c r="F1013" s="2">
        <f t="shared" si="35"/>
        <v>15</v>
      </c>
      <c r="G1013" s="137">
        <f t="shared" si="36"/>
        <v>15</v>
      </c>
      <c r="J1013" s="4">
        <v>4</v>
      </c>
      <c r="CT1013" s="4">
        <v>2</v>
      </c>
      <c r="CZ1013" s="4">
        <v>1</v>
      </c>
      <c r="EJ1013" s="4">
        <v>6</v>
      </c>
      <c r="GB1013" s="4">
        <v>2</v>
      </c>
    </row>
    <row r="1014" spans="1:281" hidden="1">
      <c r="A1014" s="4">
        <v>52</v>
      </c>
      <c r="B1014" s="4" t="s">
        <v>2694</v>
      </c>
      <c r="C1014" t="s">
        <v>954</v>
      </c>
      <c r="D1014" s="4">
        <v>4</v>
      </c>
      <c r="E1014" s="138"/>
      <c r="F1014" s="2">
        <f t="shared" si="35"/>
        <v>2</v>
      </c>
      <c r="G1014" s="137">
        <f t="shared" si="36"/>
        <v>2</v>
      </c>
      <c r="CQ1014" s="4">
        <v>1</v>
      </c>
      <c r="EJ1014" s="4">
        <v>1</v>
      </c>
    </row>
    <row r="1015" spans="1:281" hidden="1">
      <c r="A1015" s="4">
        <v>52</v>
      </c>
      <c r="B1015" s="4" t="s">
        <v>2695</v>
      </c>
      <c r="C1015" t="s">
        <v>956</v>
      </c>
      <c r="D1015" s="4">
        <v>2</v>
      </c>
      <c r="E1015" s="138"/>
      <c r="F1015" s="2">
        <f t="shared" si="35"/>
        <v>476</v>
      </c>
      <c r="G1015" s="137">
        <f t="shared" si="36"/>
        <v>476</v>
      </c>
      <c r="J1015" s="4">
        <v>110</v>
      </c>
      <c r="M1015" s="4">
        <v>4</v>
      </c>
      <c r="O1015" s="4">
        <v>3</v>
      </c>
      <c r="BF1015" s="4">
        <v>37</v>
      </c>
      <c r="BL1015" s="4">
        <v>12</v>
      </c>
      <c r="BN1015" s="4">
        <v>6</v>
      </c>
      <c r="BO1015" s="4">
        <v>2</v>
      </c>
      <c r="BR1015" s="4">
        <v>1</v>
      </c>
      <c r="BS1015" s="4">
        <v>3</v>
      </c>
      <c r="BT1015" s="4">
        <v>2</v>
      </c>
      <c r="CT1015" s="4">
        <v>37</v>
      </c>
      <c r="CX1015" s="4">
        <v>6</v>
      </c>
      <c r="CY1015" s="4">
        <v>9</v>
      </c>
      <c r="CZ1015" s="4">
        <v>1</v>
      </c>
      <c r="DA1015" s="4">
        <v>13</v>
      </c>
      <c r="DD1015" s="4">
        <v>2</v>
      </c>
      <c r="EJ1015" s="4">
        <v>11</v>
      </c>
      <c r="EL1015" s="4">
        <v>6</v>
      </c>
      <c r="EN1015" s="4">
        <v>8</v>
      </c>
      <c r="EO1015" s="4">
        <v>7</v>
      </c>
      <c r="FR1015" s="4">
        <v>39</v>
      </c>
      <c r="FT1015" s="4">
        <v>4</v>
      </c>
      <c r="FU1015" s="4">
        <v>28</v>
      </c>
      <c r="FV1015" s="4">
        <v>8</v>
      </c>
      <c r="FW1015" s="4">
        <v>1</v>
      </c>
      <c r="FX1015" s="4">
        <v>2</v>
      </c>
      <c r="GA1015" s="4">
        <v>1</v>
      </c>
      <c r="GB1015" s="4">
        <v>3</v>
      </c>
      <c r="HA1015" s="4">
        <v>13</v>
      </c>
      <c r="HC1015" s="4">
        <v>14</v>
      </c>
      <c r="HD1015" s="4">
        <v>3</v>
      </c>
      <c r="IC1015" s="4">
        <v>2</v>
      </c>
      <c r="ID1015" s="4">
        <v>2</v>
      </c>
      <c r="IE1015" s="4">
        <v>2</v>
      </c>
      <c r="IF1015" s="4">
        <v>4</v>
      </c>
      <c r="IG1015" s="4">
        <v>6</v>
      </c>
      <c r="IZ1015" s="4">
        <v>12</v>
      </c>
      <c r="JB1015" s="4">
        <v>12</v>
      </c>
      <c r="JC1015" s="4">
        <v>2</v>
      </c>
      <c r="JD1015" s="4">
        <v>5</v>
      </c>
      <c r="JE1015" s="4">
        <v>8</v>
      </c>
      <c r="JF1015" s="4">
        <v>15</v>
      </c>
      <c r="JG1015" s="4">
        <v>8</v>
      </c>
      <c r="JU1015" s="7">
        <v>2</v>
      </c>
    </row>
    <row r="1016" spans="1:281" hidden="1">
      <c r="A1016" s="4">
        <v>52</v>
      </c>
      <c r="B1016" s="4" t="s">
        <v>2696</v>
      </c>
      <c r="C1016" t="s">
        <v>958</v>
      </c>
      <c r="D1016" s="4">
        <v>2</v>
      </c>
      <c r="E1016" s="138"/>
      <c r="F1016" s="2">
        <f t="shared" si="35"/>
        <v>1</v>
      </c>
      <c r="G1016" s="137">
        <f t="shared" si="36"/>
        <v>1</v>
      </c>
      <c r="JG1016" s="4">
        <v>1</v>
      </c>
    </row>
    <row r="1017" spans="1:281" hidden="1">
      <c r="A1017" s="4">
        <v>52</v>
      </c>
      <c r="B1017" s="4" t="s">
        <v>2697</v>
      </c>
      <c r="C1017" t="s">
        <v>960</v>
      </c>
      <c r="D1017" s="4">
        <v>2</v>
      </c>
      <c r="E1017" s="138"/>
      <c r="F1017" s="2">
        <f t="shared" si="35"/>
        <v>1163</v>
      </c>
      <c r="G1017" s="137">
        <f t="shared" si="36"/>
        <v>1163</v>
      </c>
      <c r="J1017" s="4">
        <v>272</v>
      </c>
      <c r="M1017" s="4">
        <v>8</v>
      </c>
      <c r="O1017" s="4">
        <v>1</v>
      </c>
      <c r="T1017" s="4">
        <v>2</v>
      </c>
      <c r="BF1017" s="4">
        <v>96</v>
      </c>
      <c r="BG1017" s="4">
        <v>7</v>
      </c>
      <c r="BL1017" s="4">
        <v>46</v>
      </c>
      <c r="BM1017" s="4">
        <v>2</v>
      </c>
      <c r="BN1017" s="4">
        <v>20</v>
      </c>
      <c r="BO1017" s="4">
        <v>6</v>
      </c>
      <c r="BR1017" s="4">
        <v>2</v>
      </c>
      <c r="BS1017" s="4">
        <v>1</v>
      </c>
      <c r="BT1017" s="4">
        <v>8</v>
      </c>
      <c r="CT1017" s="4">
        <v>59</v>
      </c>
      <c r="CX1017" s="4">
        <v>4</v>
      </c>
      <c r="CY1017" s="4">
        <v>16</v>
      </c>
      <c r="CZ1017" s="4">
        <v>5</v>
      </c>
      <c r="DA1017" s="4">
        <v>20</v>
      </c>
      <c r="DD1017" s="4">
        <v>4</v>
      </c>
      <c r="EJ1017" s="4">
        <v>12</v>
      </c>
      <c r="EL1017" s="4">
        <v>15</v>
      </c>
      <c r="EM1017" s="4">
        <v>14</v>
      </c>
      <c r="EN1017" s="4">
        <v>23</v>
      </c>
      <c r="EO1017" s="4">
        <v>18</v>
      </c>
      <c r="FR1017" s="4">
        <v>64</v>
      </c>
      <c r="FT1017" s="4">
        <v>5</v>
      </c>
      <c r="FU1017" s="4">
        <v>76</v>
      </c>
      <c r="FV1017" s="4">
        <v>20</v>
      </c>
      <c r="FW1017" s="4">
        <v>5</v>
      </c>
      <c r="FX1017" s="4">
        <v>17</v>
      </c>
      <c r="GA1017" s="4">
        <v>1</v>
      </c>
      <c r="GB1017" s="4">
        <v>9</v>
      </c>
      <c r="HA1017" s="4">
        <v>54</v>
      </c>
      <c r="HC1017" s="4">
        <v>20</v>
      </c>
      <c r="HD1017" s="4">
        <v>17</v>
      </c>
      <c r="HG1017" s="4">
        <v>3</v>
      </c>
      <c r="HR1017" s="4">
        <v>1</v>
      </c>
      <c r="IC1017" s="4">
        <v>20</v>
      </c>
      <c r="IE1017" s="4">
        <v>4</v>
      </c>
      <c r="IF1017" s="4">
        <v>2</v>
      </c>
      <c r="IG1017" s="4">
        <v>16</v>
      </c>
      <c r="IZ1017" s="4">
        <v>37</v>
      </c>
      <c r="JB1017" s="4">
        <v>50</v>
      </c>
      <c r="JC1017" s="4">
        <v>8</v>
      </c>
      <c r="JD1017" s="4">
        <v>17</v>
      </c>
      <c r="JE1017" s="4">
        <v>21</v>
      </c>
      <c r="JF1017" s="4">
        <v>22</v>
      </c>
      <c r="JG1017" s="4">
        <v>8</v>
      </c>
      <c r="JU1017" s="7">
        <v>5</v>
      </c>
    </row>
    <row r="1018" spans="1:281" hidden="1">
      <c r="A1018" s="4">
        <v>52</v>
      </c>
      <c r="B1018" s="4" t="s">
        <v>2697</v>
      </c>
      <c r="C1018" t="s">
        <v>960</v>
      </c>
      <c r="D1018" s="4">
        <v>3</v>
      </c>
      <c r="E1018" s="138"/>
      <c r="F1018" s="2">
        <f t="shared" si="35"/>
        <v>333</v>
      </c>
      <c r="G1018" s="137">
        <f t="shared" si="36"/>
        <v>333</v>
      </c>
      <c r="J1018" s="4">
        <v>117</v>
      </c>
      <c r="BF1018" s="4">
        <v>36</v>
      </c>
      <c r="BL1018" s="4">
        <v>5</v>
      </c>
      <c r="BT1018" s="4">
        <v>2</v>
      </c>
      <c r="CT1018" s="4">
        <v>30</v>
      </c>
      <c r="CY1018" s="4">
        <v>5</v>
      </c>
      <c r="DA1018" s="4">
        <v>1</v>
      </c>
      <c r="EJ1018" s="4">
        <v>6</v>
      </c>
      <c r="EL1018" s="4">
        <v>1</v>
      </c>
      <c r="EM1018" s="4">
        <v>2</v>
      </c>
      <c r="EN1018" s="4">
        <v>3</v>
      </c>
      <c r="FR1018" s="4">
        <v>23</v>
      </c>
      <c r="FU1018" s="4">
        <v>26</v>
      </c>
      <c r="FV1018" s="4">
        <v>2</v>
      </c>
      <c r="FX1018" s="4">
        <v>1</v>
      </c>
      <c r="GB1018" s="4">
        <v>2</v>
      </c>
      <c r="HA1018" s="4">
        <v>8</v>
      </c>
      <c r="HC1018" s="4">
        <v>1</v>
      </c>
      <c r="HG1018" s="4">
        <v>1</v>
      </c>
      <c r="IC1018" s="4">
        <v>6</v>
      </c>
      <c r="IG1018" s="4">
        <v>1</v>
      </c>
      <c r="IZ1018" s="4">
        <v>11</v>
      </c>
      <c r="JB1018" s="4">
        <v>20</v>
      </c>
      <c r="JC1018" s="4">
        <v>3</v>
      </c>
      <c r="JD1018" s="4">
        <v>9</v>
      </c>
      <c r="JE1018" s="4">
        <v>5</v>
      </c>
      <c r="JF1018" s="4">
        <v>2</v>
      </c>
      <c r="JG1018" s="4">
        <v>3</v>
      </c>
      <c r="JU1018" s="7">
        <v>1</v>
      </c>
    </row>
    <row r="1019" spans="1:281" hidden="1">
      <c r="A1019" s="4">
        <v>52</v>
      </c>
      <c r="B1019" s="4" t="s">
        <v>2698</v>
      </c>
      <c r="C1019" t="s">
        <v>962</v>
      </c>
      <c r="D1019" s="4">
        <v>2</v>
      </c>
      <c r="E1019" s="138"/>
      <c r="F1019" s="2">
        <f t="shared" si="35"/>
        <v>18</v>
      </c>
      <c r="G1019" s="137">
        <f t="shared" si="36"/>
        <v>18</v>
      </c>
      <c r="J1019" s="4">
        <v>3</v>
      </c>
      <c r="BL1019" s="4">
        <v>1</v>
      </c>
      <c r="CT1019" s="4">
        <v>1</v>
      </c>
      <c r="CX1019" s="4">
        <v>1</v>
      </c>
      <c r="FR1019" s="4">
        <v>2</v>
      </c>
      <c r="FU1019" s="4">
        <v>1</v>
      </c>
      <c r="GB1019" s="4">
        <v>2</v>
      </c>
      <c r="HC1019" s="4">
        <v>1</v>
      </c>
      <c r="ID1019" s="4">
        <v>1</v>
      </c>
      <c r="IF1019" s="4">
        <v>1</v>
      </c>
      <c r="IZ1019" s="4">
        <v>1</v>
      </c>
      <c r="JB1019" s="4">
        <v>1</v>
      </c>
      <c r="JC1019" s="4">
        <v>1</v>
      </c>
      <c r="JD1019" s="4">
        <v>1</v>
      </c>
    </row>
    <row r="1020" spans="1:281" hidden="1">
      <c r="A1020" s="4">
        <v>52</v>
      </c>
      <c r="B1020" s="4" t="s">
        <v>2698</v>
      </c>
      <c r="C1020" t="s">
        <v>962</v>
      </c>
      <c r="D1020" s="4">
        <v>3</v>
      </c>
      <c r="E1020" s="138"/>
      <c r="F1020" s="2">
        <f t="shared" si="35"/>
        <v>6</v>
      </c>
      <c r="G1020" s="137">
        <f t="shared" si="36"/>
        <v>6</v>
      </c>
      <c r="J1020" s="4">
        <v>3</v>
      </c>
      <c r="CT1020" s="4">
        <v>3</v>
      </c>
    </row>
    <row r="1021" spans="1:281" hidden="1">
      <c r="A1021" s="4">
        <v>52</v>
      </c>
      <c r="B1021" s="4" t="s">
        <v>2698</v>
      </c>
      <c r="C1021" t="s">
        <v>962</v>
      </c>
      <c r="D1021" s="4">
        <v>4</v>
      </c>
      <c r="E1021" s="138"/>
      <c r="F1021" s="2">
        <f t="shared" si="35"/>
        <v>2</v>
      </c>
      <c r="G1021" s="137">
        <f t="shared" si="36"/>
        <v>2</v>
      </c>
      <c r="J1021" s="4">
        <v>1</v>
      </c>
      <c r="CQ1021" s="4">
        <v>1</v>
      </c>
    </row>
    <row r="1022" spans="1:281" hidden="1">
      <c r="A1022" s="4">
        <v>52</v>
      </c>
      <c r="B1022" s="4" t="s">
        <v>2699</v>
      </c>
      <c r="C1022" t="s">
        <v>964</v>
      </c>
      <c r="D1022" s="4">
        <v>2</v>
      </c>
      <c r="E1022" s="138"/>
      <c r="F1022" s="2">
        <f t="shared" si="35"/>
        <v>15</v>
      </c>
      <c r="G1022" s="137">
        <f t="shared" si="36"/>
        <v>15</v>
      </c>
      <c r="J1022" s="4">
        <v>1</v>
      </c>
      <c r="M1022" s="4">
        <v>1</v>
      </c>
      <c r="CT1022" s="4">
        <v>1</v>
      </c>
      <c r="CX1022" s="4">
        <v>1</v>
      </c>
      <c r="DA1022" s="4">
        <v>1</v>
      </c>
      <c r="EJ1022" s="4">
        <v>1</v>
      </c>
      <c r="FR1022" s="4">
        <v>1</v>
      </c>
      <c r="FV1022" s="4">
        <v>1</v>
      </c>
      <c r="FX1022" s="4">
        <v>1</v>
      </c>
      <c r="HD1022" s="4">
        <v>1</v>
      </c>
      <c r="IG1022" s="4">
        <v>3</v>
      </c>
      <c r="JD1022" s="4">
        <v>1</v>
      </c>
      <c r="JE1022" s="4">
        <v>1</v>
      </c>
    </row>
    <row r="1023" spans="1:281" hidden="1">
      <c r="A1023" s="4">
        <v>52</v>
      </c>
      <c r="B1023" s="4" t="s">
        <v>2699</v>
      </c>
      <c r="C1023" t="s">
        <v>964</v>
      </c>
      <c r="D1023" s="4">
        <v>3</v>
      </c>
      <c r="E1023" s="138"/>
      <c r="F1023" s="2">
        <f t="shared" si="35"/>
        <v>1</v>
      </c>
      <c r="G1023" s="137">
        <f t="shared" si="36"/>
        <v>1</v>
      </c>
      <c r="CT1023" s="4">
        <v>1</v>
      </c>
    </row>
    <row r="1024" spans="1:281" hidden="1">
      <c r="A1024" s="4">
        <v>52</v>
      </c>
      <c r="B1024" s="4" t="s">
        <v>2700</v>
      </c>
      <c r="C1024" t="s">
        <v>966</v>
      </c>
      <c r="D1024" s="4">
        <v>2</v>
      </c>
      <c r="E1024" s="138"/>
      <c r="F1024" s="2">
        <f t="shared" si="35"/>
        <v>1</v>
      </c>
      <c r="G1024" s="137">
        <f t="shared" si="36"/>
        <v>1</v>
      </c>
      <c r="M1024" s="4">
        <v>1</v>
      </c>
    </row>
    <row r="1025" spans="1:267" hidden="1">
      <c r="A1025" s="4">
        <v>52</v>
      </c>
      <c r="B1025" s="4" t="s">
        <v>2700</v>
      </c>
      <c r="C1025" t="s">
        <v>966</v>
      </c>
      <c r="D1025" s="4">
        <v>3</v>
      </c>
      <c r="E1025" s="138"/>
      <c r="F1025" s="2">
        <f t="shared" si="35"/>
        <v>9</v>
      </c>
      <c r="G1025" s="137">
        <f t="shared" si="36"/>
        <v>9</v>
      </c>
      <c r="J1025" s="4">
        <v>2</v>
      </c>
      <c r="CT1025" s="4">
        <v>4</v>
      </c>
      <c r="EJ1025" s="4">
        <v>1</v>
      </c>
      <c r="IZ1025" s="4">
        <v>1</v>
      </c>
      <c r="JB1025" s="4">
        <v>1</v>
      </c>
    </row>
    <row r="1026" spans="1:267" hidden="1">
      <c r="A1026" s="4">
        <v>52</v>
      </c>
      <c r="B1026" s="4" t="s">
        <v>2700</v>
      </c>
      <c r="C1026" t="s">
        <v>966</v>
      </c>
      <c r="D1026" s="4">
        <v>4</v>
      </c>
      <c r="E1026" s="138"/>
      <c r="F1026" s="2">
        <f t="shared" si="35"/>
        <v>1</v>
      </c>
      <c r="G1026" s="137">
        <f t="shared" si="36"/>
        <v>1</v>
      </c>
      <c r="CT1026" s="4">
        <v>1</v>
      </c>
    </row>
    <row r="1027" spans="1:267" hidden="1">
      <c r="A1027" s="4">
        <v>52</v>
      </c>
      <c r="B1027" s="4" t="s">
        <v>2701</v>
      </c>
      <c r="C1027" t="s">
        <v>968</v>
      </c>
      <c r="D1027" s="4">
        <v>2</v>
      </c>
      <c r="E1027" s="138"/>
      <c r="F1027" s="2">
        <f t="shared" si="35"/>
        <v>1</v>
      </c>
      <c r="G1027" s="137">
        <f t="shared" si="36"/>
        <v>1</v>
      </c>
      <c r="BO1027" s="4">
        <v>1</v>
      </c>
    </row>
    <row r="1028" spans="1:267" hidden="1">
      <c r="A1028" s="4">
        <v>52</v>
      </c>
      <c r="B1028" s="4" t="s">
        <v>2702</v>
      </c>
      <c r="C1028" t="s">
        <v>970</v>
      </c>
      <c r="D1028" s="4">
        <v>2</v>
      </c>
      <c r="E1028" s="138"/>
      <c r="F1028" s="2">
        <f t="shared" si="35"/>
        <v>2</v>
      </c>
      <c r="G1028" s="137">
        <f t="shared" si="36"/>
        <v>2</v>
      </c>
      <c r="K1028" s="4">
        <v>1</v>
      </c>
      <c r="M1028" s="4">
        <v>1</v>
      </c>
    </row>
    <row r="1029" spans="1:267" hidden="1">
      <c r="A1029" s="4">
        <v>52</v>
      </c>
      <c r="B1029" s="4" t="s">
        <v>2703</v>
      </c>
      <c r="C1029" t="s">
        <v>972</v>
      </c>
      <c r="D1029" s="4">
        <v>2</v>
      </c>
      <c r="E1029" s="138"/>
      <c r="F1029" s="2">
        <f t="shared" si="35"/>
        <v>771</v>
      </c>
      <c r="G1029" s="137">
        <f t="shared" si="36"/>
        <v>771</v>
      </c>
      <c r="J1029" s="4">
        <v>109</v>
      </c>
      <c r="BF1029" s="4">
        <v>8</v>
      </c>
      <c r="BG1029" s="4">
        <v>1</v>
      </c>
      <c r="BL1029" s="4">
        <v>2</v>
      </c>
      <c r="BM1029" s="4">
        <v>9</v>
      </c>
      <c r="BN1029" s="4">
        <v>12</v>
      </c>
      <c r="BO1029" s="4">
        <v>6</v>
      </c>
      <c r="BR1029" s="4">
        <v>3</v>
      </c>
      <c r="BS1029" s="4">
        <v>2</v>
      </c>
      <c r="BT1029" s="4">
        <v>4</v>
      </c>
      <c r="CP1029" s="129">
        <v>2</v>
      </c>
      <c r="CQ1029" s="4">
        <v>12</v>
      </c>
      <c r="CT1029" s="4">
        <v>8</v>
      </c>
      <c r="CY1029" s="4">
        <v>7</v>
      </c>
      <c r="CZ1029" s="4">
        <v>5</v>
      </c>
      <c r="DA1029" s="4">
        <v>19</v>
      </c>
      <c r="DC1029" s="4">
        <v>8</v>
      </c>
      <c r="DD1029" s="4">
        <v>2</v>
      </c>
      <c r="EJ1029" s="4">
        <v>2</v>
      </c>
      <c r="EL1029" s="4">
        <v>11</v>
      </c>
      <c r="EN1029" s="4">
        <v>38</v>
      </c>
      <c r="EO1029" s="4">
        <v>5</v>
      </c>
      <c r="FR1029" s="4">
        <v>49</v>
      </c>
      <c r="FT1029" s="4">
        <v>6</v>
      </c>
      <c r="FU1029" s="4">
        <v>10</v>
      </c>
      <c r="FV1029" s="4">
        <v>21</v>
      </c>
      <c r="FW1029" s="4">
        <v>18</v>
      </c>
      <c r="FX1029" s="4">
        <v>2</v>
      </c>
      <c r="FY1029" s="4">
        <v>1</v>
      </c>
      <c r="FZ1029" s="4">
        <v>20</v>
      </c>
      <c r="GB1029" s="4">
        <v>12</v>
      </c>
      <c r="HA1029" s="4">
        <v>16</v>
      </c>
      <c r="HC1029" s="4">
        <v>7</v>
      </c>
      <c r="HD1029" s="4">
        <v>2</v>
      </c>
      <c r="HG1029" s="4">
        <v>1</v>
      </c>
      <c r="HJ1029" s="4">
        <v>32</v>
      </c>
      <c r="IC1029" s="4">
        <v>75</v>
      </c>
      <c r="ID1029" s="4">
        <v>3</v>
      </c>
      <c r="IE1029" s="4">
        <v>2</v>
      </c>
      <c r="IF1029" s="4">
        <v>5</v>
      </c>
      <c r="IG1029" s="4">
        <v>14</v>
      </c>
      <c r="IZ1029" s="4">
        <v>37</v>
      </c>
      <c r="JB1029" s="4">
        <v>23</v>
      </c>
      <c r="JC1029" s="4">
        <v>5</v>
      </c>
      <c r="JD1029" s="4">
        <v>14</v>
      </c>
      <c r="JE1029" s="4">
        <v>70</v>
      </c>
      <c r="JF1029" s="4">
        <v>17</v>
      </c>
      <c r="JG1029" s="4">
        <v>34</v>
      </c>
    </row>
    <row r="1030" spans="1:267" hidden="1">
      <c r="A1030" s="4">
        <v>52</v>
      </c>
      <c r="B1030" s="4" t="s">
        <v>2704</v>
      </c>
      <c r="C1030" t="s">
        <v>974</v>
      </c>
      <c r="D1030" s="4">
        <v>3</v>
      </c>
      <c r="E1030" s="138"/>
      <c r="F1030" s="2">
        <f t="shared" si="35"/>
        <v>110</v>
      </c>
      <c r="G1030" s="137">
        <f t="shared" si="36"/>
        <v>110</v>
      </c>
      <c r="J1030" s="4">
        <v>19</v>
      </c>
      <c r="M1030" s="4">
        <v>1</v>
      </c>
      <c r="BF1030" s="4">
        <v>9</v>
      </c>
      <c r="BL1030" s="4">
        <v>1</v>
      </c>
      <c r="BN1030" s="4">
        <v>2</v>
      </c>
      <c r="BO1030" s="4">
        <v>1</v>
      </c>
      <c r="BS1030" s="4">
        <v>1</v>
      </c>
      <c r="CP1030" s="129">
        <v>3</v>
      </c>
      <c r="CQ1030" s="4">
        <v>6</v>
      </c>
      <c r="CT1030" s="4">
        <v>5</v>
      </c>
      <c r="CY1030" s="4">
        <v>4</v>
      </c>
      <c r="CZ1030" s="4">
        <v>1</v>
      </c>
      <c r="DA1030" s="4">
        <v>2</v>
      </c>
      <c r="DC1030" s="4">
        <v>1</v>
      </c>
      <c r="DD1030" s="4">
        <v>1</v>
      </c>
      <c r="EJ1030" s="4">
        <v>5</v>
      </c>
      <c r="EL1030" s="4">
        <v>2</v>
      </c>
      <c r="EM1030" s="4">
        <v>2</v>
      </c>
      <c r="EN1030" s="4">
        <v>2</v>
      </c>
      <c r="EO1030" s="4">
        <v>1</v>
      </c>
      <c r="FU1030" s="4">
        <v>6</v>
      </c>
      <c r="FV1030" s="4">
        <v>1</v>
      </c>
      <c r="FW1030" s="4">
        <v>1</v>
      </c>
      <c r="FX1030" s="4">
        <v>1</v>
      </c>
      <c r="FZ1030" s="4">
        <v>2</v>
      </c>
      <c r="HA1030" s="4">
        <v>7</v>
      </c>
      <c r="HC1030" s="4">
        <v>2</v>
      </c>
      <c r="IC1030" s="4">
        <v>2</v>
      </c>
      <c r="ID1030" s="4">
        <v>2</v>
      </c>
      <c r="IF1030" s="4">
        <v>2</v>
      </c>
      <c r="IG1030" s="4">
        <v>1</v>
      </c>
      <c r="IZ1030" s="4">
        <v>3</v>
      </c>
      <c r="JB1030" s="4">
        <v>5</v>
      </c>
      <c r="JC1030" s="4">
        <v>2</v>
      </c>
      <c r="JD1030" s="4">
        <v>2</v>
      </c>
      <c r="JF1030" s="4">
        <v>2</v>
      </c>
    </row>
    <row r="1031" spans="1:267" hidden="1">
      <c r="A1031" s="4">
        <v>52</v>
      </c>
      <c r="B1031" s="4" t="s">
        <v>2704</v>
      </c>
      <c r="C1031" t="s">
        <v>974</v>
      </c>
      <c r="D1031" s="4">
        <v>4</v>
      </c>
      <c r="E1031" s="138"/>
      <c r="F1031" s="2">
        <f t="shared" si="35"/>
        <v>161</v>
      </c>
      <c r="G1031" s="137">
        <f t="shared" si="36"/>
        <v>161</v>
      </c>
      <c r="J1031" s="4">
        <v>88</v>
      </c>
      <c r="BF1031" s="4">
        <v>13</v>
      </c>
      <c r="BS1031" s="4">
        <v>1</v>
      </c>
      <c r="CP1031" s="129">
        <v>1</v>
      </c>
      <c r="CQ1031" s="4">
        <v>15</v>
      </c>
      <c r="CT1031" s="4">
        <v>1</v>
      </c>
      <c r="CY1031" s="4">
        <v>4</v>
      </c>
      <c r="EJ1031" s="4">
        <v>1</v>
      </c>
      <c r="EM1031" s="4">
        <v>1</v>
      </c>
      <c r="EN1031" s="4">
        <v>3</v>
      </c>
      <c r="EO1031" s="4">
        <v>1</v>
      </c>
      <c r="FR1031" s="4">
        <v>6</v>
      </c>
      <c r="FT1031" s="4">
        <v>1</v>
      </c>
      <c r="FU1031" s="4">
        <v>2</v>
      </c>
      <c r="FW1031" s="4">
        <v>1</v>
      </c>
      <c r="GB1031" s="4">
        <v>2</v>
      </c>
      <c r="HC1031" s="4">
        <v>4</v>
      </c>
      <c r="HJ1031" s="4">
        <v>1</v>
      </c>
      <c r="IZ1031" s="4">
        <v>5</v>
      </c>
      <c r="JB1031" s="4">
        <v>6</v>
      </c>
      <c r="JF1031" s="4">
        <v>2</v>
      </c>
      <c r="JG1031" s="4">
        <v>2</v>
      </c>
    </row>
    <row r="1032" spans="1:267" hidden="1">
      <c r="A1032" s="4">
        <v>52</v>
      </c>
      <c r="B1032" s="4" t="s">
        <v>2705</v>
      </c>
      <c r="C1032" t="s">
        <v>976</v>
      </c>
      <c r="D1032" s="4">
        <v>2</v>
      </c>
      <c r="E1032" s="138"/>
      <c r="F1032" s="2">
        <f t="shared" ref="F1032:F1095" si="37">E1032+G1032</f>
        <v>1306</v>
      </c>
      <c r="G1032" s="137">
        <f t="shared" ref="G1032:G1095" si="38">SUM(H1032:JU1032)</f>
        <v>1306</v>
      </c>
      <c r="J1032" s="4">
        <v>406</v>
      </c>
      <c r="BF1032" s="4">
        <v>18</v>
      </c>
      <c r="BG1032" s="4">
        <v>1</v>
      </c>
      <c r="BL1032" s="4">
        <v>11</v>
      </c>
      <c r="BM1032" s="4">
        <v>55</v>
      </c>
      <c r="BN1032" s="4">
        <v>8</v>
      </c>
      <c r="BO1032" s="4">
        <v>3</v>
      </c>
      <c r="BR1032" s="4">
        <v>1</v>
      </c>
      <c r="BS1032" s="4">
        <v>5</v>
      </c>
      <c r="BT1032" s="4">
        <v>6</v>
      </c>
      <c r="CQ1032" s="4">
        <v>17</v>
      </c>
      <c r="CT1032" s="4">
        <v>11</v>
      </c>
      <c r="CY1032" s="4">
        <v>30</v>
      </c>
      <c r="CZ1032" s="4">
        <v>12</v>
      </c>
      <c r="DA1032" s="4">
        <v>5</v>
      </c>
      <c r="DC1032" s="4">
        <v>16</v>
      </c>
      <c r="DD1032" s="4">
        <v>3</v>
      </c>
      <c r="EJ1032" s="4">
        <v>3</v>
      </c>
      <c r="EL1032" s="4">
        <v>85</v>
      </c>
      <c r="EM1032" s="4">
        <v>11</v>
      </c>
      <c r="EN1032" s="4">
        <v>37</v>
      </c>
      <c r="EO1032" s="4">
        <v>13</v>
      </c>
      <c r="FR1032" s="4">
        <v>14</v>
      </c>
      <c r="FT1032" s="4">
        <v>14</v>
      </c>
      <c r="FU1032" s="4">
        <v>66</v>
      </c>
      <c r="FV1032" s="4">
        <v>36</v>
      </c>
      <c r="FW1032" s="4">
        <v>11</v>
      </c>
      <c r="FX1032" s="4">
        <v>10</v>
      </c>
      <c r="FY1032" s="4">
        <v>2</v>
      </c>
      <c r="FZ1032" s="4">
        <v>4</v>
      </c>
      <c r="GA1032" s="4">
        <v>14</v>
      </c>
      <c r="GB1032" s="4">
        <v>27</v>
      </c>
      <c r="HA1032" s="4">
        <v>15</v>
      </c>
      <c r="HC1032" s="4">
        <v>6</v>
      </c>
      <c r="HD1032" s="4">
        <v>25</v>
      </c>
      <c r="HG1032" s="4">
        <v>9</v>
      </c>
      <c r="HJ1032" s="4">
        <v>2</v>
      </c>
      <c r="IC1032" s="4">
        <v>14</v>
      </c>
      <c r="ID1032" s="4">
        <v>14</v>
      </c>
      <c r="IE1032" s="4">
        <v>62</v>
      </c>
      <c r="IF1032" s="4">
        <v>9</v>
      </c>
      <c r="IG1032" s="4">
        <v>8</v>
      </c>
      <c r="IZ1032" s="4">
        <v>28</v>
      </c>
      <c r="JB1032" s="4">
        <v>28</v>
      </c>
      <c r="JC1032" s="4">
        <v>8</v>
      </c>
      <c r="JD1032" s="4">
        <v>56</v>
      </c>
      <c r="JE1032" s="4">
        <v>28</v>
      </c>
      <c r="JF1032" s="4">
        <v>12</v>
      </c>
      <c r="JG1032" s="4">
        <v>27</v>
      </c>
    </row>
    <row r="1033" spans="1:267" hidden="1">
      <c r="A1033" s="4">
        <v>52</v>
      </c>
      <c r="B1033" s="4" t="s">
        <v>2706</v>
      </c>
      <c r="C1033" t="s">
        <v>978</v>
      </c>
      <c r="D1033" s="4">
        <v>2</v>
      </c>
      <c r="E1033" s="138"/>
      <c r="F1033" s="2">
        <f t="shared" si="37"/>
        <v>4</v>
      </c>
      <c r="G1033" s="137">
        <f t="shared" si="38"/>
        <v>4</v>
      </c>
      <c r="J1033" s="4">
        <v>1</v>
      </c>
      <c r="BF1033" s="4">
        <v>1</v>
      </c>
      <c r="FZ1033" s="4">
        <v>1</v>
      </c>
      <c r="JB1033" s="4">
        <v>1</v>
      </c>
    </row>
    <row r="1034" spans="1:267" hidden="1">
      <c r="A1034" s="4">
        <v>52</v>
      </c>
      <c r="B1034" s="4" t="s">
        <v>2706</v>
      </c>
      <c r="C1034" t="s">
        <v>978</v>
      </c>
      <c r="D1034" s="4">
        <v>3</v>
      </c>
      <c r="E1034" s="138"/>
      <c r="F1034" s="2">
        <f t="shared" si="37"/>
        <v>22</v>
      </c>
      <c r="G1034" s="137">
        <f t="shared" si="38"/>
        <v>22</v>
      </c>
      <c r="J1034" s="4">
        <v>9</v>
      </c>
      <c r="CT1034" s="4">
        <v>3</v>
      </c>
      <c r="CY1034" s="4">
        <v>1</v>
      </c>
      <c r="DE1034" s="4">
        <v>1</v>
      </c>
      <c r="HC1034" s="4">
        <v>1</v>
      </c>
      <c r="IC1034" s="4">
        <v>1</v>
      </c>
      <c r="IZ1034" s="4">
        <v>2</v>
      </c>
      <c r="JD1034" s="4">
        <v>2</v>
      </c>
      <c r="JE1034" s="4">
        <v>1</v>
      </c>
      <c r="JG1034" s="4">
        <v>1</v>
      </c>
    </row>
    <row r="1035" spans="1:267" hidden="1">
      <c r="A1035" s="4">
        <v>52</v>
      </c>
      <c r="B1035" s="4" t="s">
        <v>2706</v>
      </c>
      <c r="C1035" t="s">
        <v>978</v>
      </c>
      <c r="D1035" s="4">
        <v>4</v>
      </c>
      <c r="E1035" s="138"/>
      <c r="F1035" s="2">
        <f t="shared" si="37"/>
        <v>2</v>
      </c>
      <c r="G1035" s="137">
        <f t="shared" si="38"/>
        <v>2</v>
      </c>
      <c r="BG1035" s="4">
        <v>1</v>
      </c>
      <c r="DA1035" s="4">
        <v>1</v>
      </c>
    </row>
    <row r="1036" spans="1:267" hidden="1">
      <c r="A1036" s="4">
        <v>52</v>
      </c>
      <c r="B1036" s="4" t="s">
        <v>2707</v>
      </c>
      <c r="C1036" t="s">
        <v>980</v>
      </c>
      <c r="D1036" s="4">
        <v>2</v>
      </c>
      <c r="E1036" s="138"/>
      <c r="F1036" s="2">
        <f t="shared" si="37"/>
        <v>11</v>
      </c>
      <c r="G1036" s="137">
        <f t="shared" si="38"/>
        <v>11</v>
      </c>
      <c r="J1036" s="4">
        <v>2</v>
      </c>
      <c r="M1036" s="4">
        <v>1</v>
      </c>
      <c r="BF1036" s="4">
        <v>1</v>
      </c>
      <c r="BL1036" s="4">
        <v>1</v>
      </c>
      <c r="EJ1036" s="4">
        <v>1</v>
      </c>
      <c r="FV1036" s="4">
        <v>1</v>
      </c>
      <c r="HA1036" s="4">
        <v>1</v>
      </c>
      <c r="IC1036" s="4">
        <v>1</v>
      </c>
      <c r="IF1036" s="4">
        <v>1</v>
      </c>
      <c r="IZ1036" s="4">
        <v>1</v>
      </c>
    </row>
    <row r="1037" spans="1:267" hidden="1">
      <c r="A1037" s="4">
        <v>52</v>
      </c>
      <c r="B1037" s="4" t="s">
        <v>2707</v>
      </c>
      <c r="C1037" t="s">
        <v>980</v>
      </c>
      <c r="D1037" s="4">
        <v>3</v>
      </c>
      <c r="E1037" s="138"/>
      <c r="F1037" s="2">
        <f t="shared" si="37"/>
        <v>22</v>
      </c>
      <c r="G1037" s="137">
        <f t="shared" si="38"/>
        <v>22</v>
      </c>
      <c r="J1037" s="4">
        <v>3</v>
      </c>
      <c r="BF1037" s="4">
        <v>1</v>
      </c>
      <c r="BN1037" s="4">
        <v>1</v>
      </c>
      <c r="DC1037" s="4">
        <v>1</v>
      </c>
      <c r="FR1037" s="4">
        <v>5</v>
      </c>
      <c r="FT1037" s="4">
        <v>1</v>
      </c>
      <c r="FU1037" s="4">
        <v>2</v>
      </c>
      <c r="HA1037" s="4">
        <v>1</v>
      </c>
      <c r="HC1037" s="4">
        <v>1</v>
      </c>
      <c r="IC1037" s="4">
        <v>2</v>
      </c>
      <c r="IZ1037" s="4">
        <v>1</v>
      </c>
      <c r="JD1037" s="4">
        <v>2</v>
      </c>
      <c r="JG1037" s="4">
        <v>1</v>
      </c>
    </row>
    <row r="1038" spans="1:267" hidden="1">
      <c r="A1038" s="4">
        <v>52</v>
      </c>
      <c r="B1038" s="4" t="s">
        <v>2707</v>
      </c>
      <c r="C1038" t="s">
        <v>980</v>
      </c>
      <c r="D1038" s="4">
        <v>4</v>
      </c>
      <c r="E1038" s="138"/>
      <c r="F1038" s="2">
        <f t="shared" si="37"/>
        <v>7</v>
      </c>
      <c r="G1038" s="137">
        <f t="shared" si="38"/>
        <v>7</v>
      </c>
      <c r="J1038" s="4">
        <v>1</v>
      </c>
      <c r="BF1038" s="4">
        <v>1</v>
      </c>
      <c r="CQ1038" s="4">
        <v>1</v>
      </c>
      <c r="EM1038" s="4">
        <v>1</v>
      </c>
      <c r="FR1038" s="4">
        <v>2</v>
      </c>
      <c r="HA1038" s="4">
        <v>1</v>
      </c>
    </row>
    <row r="1039" spans="1:267" hidden="1">
      <c r="A1039" s="4">
        <v>52</v>
      </c>
      <c r="B1039" s="4" t="s">
        <v>2708</v>
      </c>
      <c r="C1039" t="s">
        <v>982</v>
      </c>
      <c r="D1039" s="4">
        <v>2</v>
      </c>
      <c r="E1039" s="138"/>
      <c r="F1039" s="2">
        <f t="shared" si="37"/>
        <v>59</v>
      </c>
      <c r="G1039" s="137">
        <f t="shared" si="38"/>
        <v>59</v>
      </c>
      <c r="J1039" s="4">
        <v>5</v>
      </c>
      <c r="O1039" s="4">
        <v>1</v>
      </c>
      <c r="BF1039" s="4">
        <v>2</v>
      </c>
      <c r="BG1039" s="4">
        <v>1</v>
      </c>
      <c r="BL1039" s="4">
        <v>3</v>
      </c>
      <c r="BN1039" s="4">
        <v>2</v>
      </c>
      <c r="BO1039" s="4">
        <v>1</v>
      </c>
      <c r="CP1039" s="129">
        <v>2</v>
      </c>
      <c r="CT1039" s="4">
        <v>6</v>
      </c>
      <c r="CZ1039" s="4">
        <v>1</v>
      </c>
      <c r="DD1039" s="4">
        <v>1</v>
      </c>
      <c r="EJ1039" s="4">
        <v>1</v>
      </c>
      <c r="EL1039" s="4">
        <v>4</v>
      </c>
      <c r="EO1039" s="4">
        <v>2</v>
      </c>
      <c r="FR1039" s="4">
        <v>6</v>
      </c>
      <c r="FT1039" s="4">
        <v>3</v>
      </c>
      <c r="FU1039" s="4">
        <v>1</v>
      </c>
      <c r="FZ1039" s="4">
        <v>1</v>
      </c>
      <c r="HA1039" s="4">
        <v>3</v>
      </c>
      <c r="HC1039" s="4">
        <v>1</v>
      </c>
      <c r="HG1039" s="4">
        <v>1</v>
      </c>
      <c r="IC1039" s="4">
        <v>4</v>
      </c>
      <c r="ID1039" s="4">
        <v>1</v>
      </c>
      <c r="IE1039" s="4">
        <v>2</v>
      </c>
      <c r="IZ1039" s="4">
        <v>1</v>
      </c>
      <c r="JC1039" s="4">
        <v>1</v>
      </c>
      <c r="JD1039" s="4">
        <v>1</v>
      </c>
      <c r="JE1039" s="4">
        <v>1</v>
      </c>
    </row>
    <row r="1040" spans="1:267" hidden="1">
      <c r="A1040" s="4">
        <v>52</v>
      </c>
      <c r="B1040" s="4" t="s">
        <v>2708</v>
      </c>
      <c r="C1040" t="s">
        <v>982</v>
      </c>
      <c r="D1040" s="4">
        <v>3</v>
      </c>
      <c r="E1040" s="138"/>
      <c r="F1040" s="2">
        <f t="shared" si="37"/>
        <v>104</v>
      </c>
      <c r="G1040" s="137">
        <f t="shared" si="38"/>
        <v>104</v>
      </c>
      <c r="J1040" s="4">
        <v>30</v>
      </c>
      <c r="BF1040" s="4">
        <v>10</v>
      </c>
      <c r="BM1040" s="4">
        <v>1</v>
      </c>
      <c r="BN1040" s="4">
        <v>1</v>
      </c>
      <c r="BS1040" s="4">
        <v>1</v>
      </c>
      <c r="CQ1040" s="4">
        <v>2</v>
      </c>
      <c r="CT1040" s="4">
        <v>6</v>
      </c>
      <c r="CY1040" s="4">
        <v>1</v>
      </c>
      <c r="CZ1040" s="4">
        <v>2</v>
      </c>
      <c r="DC1040" s="4">
        <v>1</v>
      </c>
      <c r="DD1040" s="4">
        <v>1</v>
      </c>
      <c r="EJ1040" s="4">
        <v>2</v>
      </c>
      <c r="EN1040" s="4">
        <v>2</v>
      </c>
      <c r="EO1040" s="4">
        <v>1</v>
      </c>
      <c r="FU1040" s="4">
        <v>4</v>
      </c>
      <c r="FV1040" s="4">
        <v>1</v>
      </c>
      <c r="FW1040" s="4">
        <v>2</v>
      </c>
      <c r="FZ1040" s="4">
        <v>1</v>
      </c>
      <c r="HA1040" s="4">
        <v>3</v>
      </c>
      <c r="HC1040" s="4">
        <v>3</v>
      </c>
      <c r="HG1040" s="4">
        <v>1</v>
      </c>
      <c r="HJ1040" s="4">
        <v>1</v>
      </c>
      <c r="IC1040" s="4">
        <v>10</v>
      </c>
      <c r="ID1040" s="4">
        <v>2</v>
      </c>
      <c r="IG1040" s="4">
        <v>1</v>
      </c>
      <c r="IZ1040" s="4">
        <v>5</v>
      </c>
      <c r="JB1040" s="4">
        <v>2</v>
      </c>
      <c r="JC1040" s="4">
        <v>1</v>
      </c>
      <c r="JD1040" s="4">
        <v>2</v>
      </c>
      <c r="JE1040" s="4">
        <v>1</v>
      </c>
      <c r="JF1040" s="4">
        <v>2</v>
      </c>
      <c r="JG1040" s="4">
        <v>1</v>
      </c>
    </row>
    <row r="1041" spans="1:267" hidden="1">
      <c r="A1041" s="4">
        <v>52</v>
      </c>
      <c r="B1041" s="4" t="s">
        <v>2709</v>
      </c>
      <c r="C1041" t="s">
        <v>984</v>
      </c>
      <c r="D1041" s="4">
        <v>2</v>
      </c>
      <c r="E1041" s="138"/>
      <c r="F1041" s="2">
        <f t="shared" si="37"/>
        <v>1</v>
      </c>
      <c r="G1041" s="137">
        <f t="shared" si="38"/>
        <v>1</v>
      </c>
      <c r="EL1041" s="4">
        <v>1</v>
      </c>
    </row>
    <row r="1042" spans="1:267" hidden="1">
      <c r="A1042" s="4">
        <v>52</v>
      </c>
      <c r="B1042" s="4" t="s">
        <v>2710</v>
      </c>
      <c r="C1042" t="s">
        <v>986</v>
      </c>
      <c r="D1042" s="4">
        <v>2</v>
      </c>
      <c r="E1042" s="138"/>
      <c r="F1042" s="2">
        <f t="shared" si="37"/>
        <v>39</v>
      </c>
      <c r="G1042" s="137">
        <f t="shared" si="38"/>
        <v>39</v>
      </c>
      <c r="J1042" s="4">
        <v>7</v>
      </c>
      <c r="BN1042" s="4">
        <v>1</v>
      </c>
      <c r="CT1042" s="4">
        <v>4</v>
      </c>
      <c r="CY1042" s="4">
        <v>1</v>
      </c>
      <c r="DA1042" s="4">
        <v>1</v>
      </c>
      <c r="DD1042" s="4">
        <v>2</v>
      </c>
      <c r="EL1042" s="4">
        <v>3</v>
      </c>
      <c r="FT1042" s="4">
        <v>1</v>
      </c>
      <c r="FU1042" s="4">
        <v>4</v>
      </c>
      <c r="FV1042" s="4">
        <v>1</v>
      </c>
      <c r="GB1042" s="4">
        <v>1</v>
      </c>
      <c r="HC1042" s="4">
        <v>1</v>
      </c>
      <c r="IC1042" s="4">
        <v>1</v>
      </c>
      <c r="ID1042" s="4">
        <v>1</v>
      </c>
      <c r="IG1042" s="4">
        <v>1</v>
      </c>
      <c r="IZ1042" s="4">
        <v>1</v>
      </c>
      <c r="JB1042" s="4">
        <v>1</v>
      </c>
      <c r="JD1042" s="4">
        <v>1</v>
      </c>
      <c r="JE1042" s="4">
        <v>4</v>
      </c>
      <c r="JF1042" s="4">
        <v>1</v>
      </c>
      <c r="JG1042" s="4">
        <v>1</v>
      </c>
    </row>
    <row r="1043" spans="1:267" hidden="1">
      <c r="A1043" s="4">
        <v>52</v>
      </c>
      <c r="B1043" s="4" t="s">
        <v>2710</v>
      </c>
      <c r="C1043" t="s">
        <v>986</v>
      </c>
      <c r="D1043" s="4">
        <v>3</v>
      </c>
      <c r="E1043" s="138"/>
      <c r="F1043" s="2">
        <f t="shared" si="37"/>
        <v>27</v>
      </c>
      <c r="G1043" s="137">
        <f t="shared" si="38"/>
        <v>27</v>
      </c>
      <c r="J1043" s="4">
        <v>14</v>
      </c>
      <c r="BF1043" s="4">
        <v>2</v>
      </c>
      <c r="CT1043" s="4">
        <v>2</v>
      </c>
      <c r="DA1043" s="4">
        <v>2</v>
      </c>
      <c r="EJ1043" s="4">
        <v>2</v>
      </c>
      <c r="FR1043" s="4">
        <v>1</v>
      </c>
      <c r="FT1043" s="4">
        <v>1</v>
      </c>
      <c r="FW1043" s="4">
        <v>1</v>
      </c>
      <c r="FZ1043" s="4">
        <v>1</v>
      </c>
      <c r="JD1043" s="4">
        <v>1</v>
      </c>
    </row>
    <row r="1044" spans="1:267" hidden="1">
      <c r="A1044" s="4">
        <v>52</v>
      </c>
      <c r="B1044" s="4" t="s">
        <v>2710</v>
      </c>
      <c r="C1044" t="s">
        <v>986</v>
      </c>
      <c r="D1044" s="4">
        <v>4</v>
      </c>
      <c r="E1044" s="138"/>
      <c r="F1044" s="2">
        <f t="shared" si="37"/>
        <v>1</v>
      </c>
      <c r="G1044" s="137">
        <f t="shared" si="38"/>
        <v>1</v>
      </c>
      <c r="FU1044" s="4">
        <v>1</v>
      </c>
    </row>
    <row r="1045" spans="1:267" hidden="1">
      <c r="A1045" s="4">
        <v>52</v>
      </c>
      <c r="B1045" s="4" t="s">
        <v>2711</v>
      </c>
      <c r="C1045" t="s">
        <v>988</v>
      </c>
      <c r="D1045" s="4">
        <v>2</v>
      </c>
      <c r="E1045" s="138"/>
      <c r="F1045" s="2">
        <f t="shared" si="37"/>
        <v>608</v>
      </c>
      <c r="G1045" s="137">
        <f t="shared" si="38"/>
        <v>608</v>
      </c>
      <c r="J1045" s="4">
        <v>443</v>
      </c>
      <c r="BF1045" s="4">
        <v>49</v>
      </c>
      <c r="BL1045" s="4">
        <v>2</v>
      </c>
      <c r="BM1045" s="4">
        <v>2</v>
      </c>
      <c r="BR1045" s="4">
        <v>1</v>
      </c>
      <c r="BS1045" s="4">
        <v>5</v>
      </c>
      <c r="BT1045" s="4">
        <v>16</v>
      </c>
      <c r="CT1045" s="4">
        <v>7</v>
      </c>
      <c r="CX1045" s="4">
        <v>1</v>
      </c>
      <c r="CY1045" s="4">
        <v>3</v>
      </c>
      <c r="DA1045" s="4">
        <v>3</v>
      </c>
      <c r="DC1045" s="4">
        <v>1</v>
      </c>
      <c r="EJ1045" s="4">
        <v>1</v>
      </c>
      <c r="EL1045" s="4">
        <v>1</v>
      </c>
      <c r="EM1045" s="4">
        <v>4</v>
      </c>
      <c r="EO1045" s="4">
        <v>1</v>
      </c>
      <c r="FR1045" s="4">
        <v>6</v>
      </c>
      <c r="FT1045" s="4">
        <v>1</v>
      </c>
      <c r="FU1045" s="4">
        <v>3</v>
      </c>
      <c r="FV1045" s="4">
        <v>2</v>
      </c>
      <c r="FW1045" s="4">
        <v>3</v>
      </c>
      <c r="FZ1045" s="4">
        <v>8</v>
      </c>
      <c r="GB1045" s="4">
        <v>3</v>
      </c>
      <c r="GO1045" s="4">
        <v>1</v>
      </c>
      <c r="HA1045" s="4">
        <v>2</v>
      </c>
      <c r="HC1045" s="4">
        <v>2</v>
      </c>
      <c r="HG1045" s="4">
        <v>1</v>
      </c>
      <c r="HJ1045" s="4">
        <v>1</v>
      </c>
      <c r="IC1045" s="4">
        <v>2</v>
      </c>
      <c r="ID1045" s="4">
        <v>1</v>
      </c>
      <c r="IE1045" s="4">
        <v>1</v>
      </c>
      <c r="IZ1045" s="4">
        <v>2</v>
      </c>
      <c r="JB1045" s="4">
        <v>2</v>
      </c>
      <c r="JC1045" s="4">
        <v>1</v>
      </c>
      <c r="JE1045" s="4">
        <v>18</v>
      </c>
      <c r="JF1045" s="4">
        <v>6</v>
      </c>
      <c r="JG1045" s="4">
        <v>2</v>
      </c>
    </row>
    <row r="1046" spans="1:267" hidden="1">
      <c r="A1046" s="4">
        <v>52</v>
      </c>
      <c r="B1046" s="4" t="s">
        <v>2712</v>
      </c>
      <c r="C1046" t="s">
        <v>990</v>
      </c>
      <c r="D1046" s="4">
        <v>2</v>
      </c>
      <c r="E1046" s="138"/>
      <c r="F1046" s="2">
        <f t="shared" si="37"/>
        <v>97</v>
      </c>
      <c r="G1046" s="137">
        <f t="shared" si="38"/>
        <v>97</v>
      </c>
      <c r="J1046" s="4">
        <v>19</v>
      </c>
      <c r="BF1046" s="4">
        <v>6</v>
      </c>
      <c r="BN1046" s="4">
        <v>1</v>
      </c>
      <c r="BO1046" s="4">
        <v>4</v>
      </c>
      <c r="BR1046" s="4">
        <v>1</v>
      </c>
      <c r="BS1046" s="4">
        <v>2</v>
      </c>
      <c r="CP1046" s="129">
        <v>1</v>
      </c>
      <c r="CQ1046" s="4">
        <v>1</v>
      </c>
      <c r="CT1046" s="4">
        <v>4</v>
      </c>
      <c r="CZ1046" s="4">
        <v>2</v>
      </c>
      <c r="DA1046" s="4">
        <v>2</v>
      </c>
      <c r="DD1046" s="4">
        <v>1</v>
      </c>
      <c r="EJ1046" s="4">
        <v>2</v>
      </c>
      <c r="EM1046" s="4">
        <v>1</v>
      </c>
      <c r="FR1046" s="4">
        <v>7</v>
      </c>
      <c r="FU1046" s="4">
        <v>1</v>
      </c>
      <c r="FV1046" s="4">
        <v>3</v>
      </c>
      <c r="FW1046" s="4">
        <v>1</v>
      </c>
      <c r="FX1046" s="4">
        <v>1</v>
      </c>
      <c r="FZ1046" s="4">
        <v>5</v>
      </c>
      <c r="GB1046" s="4">
        <v>3</v>
      </c>
      <c r="HC1046" s="4">
        <v>2</v>
      </c>
      <c r="HD1046" s="4">
        <v>2</v>
      </c>
      <c r="HG1046" s="4">
        <v>1</v>
      </c>
      <c r="ID1046" s="4">
        <v>1</v>
      </c>
      <c r="IG1046" s="4">
        <v>1</v>
      </c>
      <c r="IZ1046" s="4">
        <v>2</v>
      </c>
      <c r="JB1046" s="4">
        <v>2</v>
      </c>
      <c r="JC1046" s="4">
        <v>2</v>
      </c>
      <c r="JD1046" s="4">
        <v>1</v>
      </c>
      <c r="JE1046" s="4">
        <v>13</v>
      </c>
      <c r="JF1046" s="4">
        <v>1</v>
      </c>
      <c r="JG1046" s="4">
        <v>1</v>
      </c>
    </row>
    <row r="1047" spans="1:267" hidden="1">
      <c r="A1047" s="4">
        <v>52</v>
      </c>
      <c r="B1047" s="4" t="s">
        <v>2713</v>
      </c>
      <c r="C1047" t="s">
        <v>992</v>
      </c>
      <c r="D1047" s="4">
        <v>2</v>
      </c>
      <c r="E1047" s="138"/>
      <c r="F1047" s="2">
        <f t="shared" si="37"/>
        <v>5</v>
      </c>
      <c r="G1047" s="137">
        <f t="shared" si="38"/>
        <v>5</v>
      </c>
      <c r="BS1047" s="4">
        <v>1</v>
      </c>
      <c r="FV1047" s="4">
        <v>1</v>
      </c>
      <c r="HC1047" s="4">
        <v>1</v>
      </c>
      <c r="IC1047" s="4">
        <v>1</v>
      </c>
      <c r="JD1047" s="4">
        <v>1</v>
      </c>
    </row>
    <row r="1048" spans="1:267" hidden="1">
      <c r="A1048" s="4">
        <v>52</v>
      </c>
      <c r="B1048" s="4" t="s">
        <v>2713</v>
      </c>
      <c r="C1048" t="s">
        <v>992</v>
      </c>
      <c r="D1048" s="4">
        <v>3</v>
      </c>
      <c r="E1048" s="138"/>
      <c r="F1048" s="2">
        <f t="shared" si="37"/>
        <v>32</v>
      </c>
      <c r="G1048" s="137">
        <f t="shared" si="38"/>
        <v>32</v>
      </c>
      <c r="J1048" s="4">
        <v>13</v>
      </c>
      <c r="BL1048" s="4">
        <v>1</v>
      </c>
      <c r="CZ1048" s="4">
        <v>2</v>
      </c>
      <c r="EO1048" s="4">
        <v>1</v>
      </c>
      <c r="FU1048" s="4">
        <v>5</v>
      </c>
      <c r="FV1048" s="4">
        <v>1</v>
      </c>
      <c r="FZ1048" s="4">
        <v>1</v>
      </c>
      <c r="HC1048" s="4">
        <v>1</v>
      </c>
      <c r="IC1048" s="4">
        <v>2</v>
      </c>
      <c r="IG1048" s="4">
        <v>1</v>
      </c>
      <c r="IZ1048" s="4">
        <v>2</v>
      </c>
      <c r="JB1048" s="4">
        <v>1</v>
      </c>
      <c r="JD1048" s="4">
        <v>1</v>
      </c>
    </row>
    <row r="1049" spans="1:267" hidden="1">
      <c r="A1049" s="4">
        <v>52</v>
      </c>
      <c r="B1049" s="4" t="s">
        <v>2713</v>
      </c>
      <c r="C1049" t="s">
        <v>992</v>
      </c>
      <c r="D1049" s="4">
        <v>4</v>
      </c>
      <c r="E1049" s="138"/>
      <c r="F1049" s="2">
        <f t="shared" si="37"/>
        <v>17</v>
      </c>
      <c r="G1049" s="137">
        <f t="shared" si="38"/>
        <v>17</v>
      </c>
      <c r="J1049" s="4">
        <v>9</v>
      </c>
      <c r="BF1049" s="4">
        <v>2</v>
      </c>
      <c r="CZ1049" s="4">
        <v>1</v>
      </c>
      <c r="FR1049" s="4">
        <v>1</v>
      </c>
      <c r="FV1049" s="4">
        <v>1</v>
      </c>
      <c r="HJ1049" s="4">
        <v>1</v>
      </c>
      <c r="JD1049" s="4">
        <v>1</v>
      </c>
      <c r="JE1049" s="4">
        <v>1</v>
      </c>
    </row>
    <row r="1050" spans="1:267" hidden="1">
      <c r="A1050" s="4">
        <v>52</v>
      </c>
      <c r="B1050" s="4" t="s">
        <v>2714</v>
      </c>
      <c r="C1050" t="s">
        <v>996</v>
      </c>
      <c r="D1050" s="4">
        <v>2</v>
      </c>
      <c r="E1050" s="138"/>
      <c r="F1050" s="2">
        <f t="shared" si="37"/>
        <v>1</v>
      </c>
      <c r="G1050" s="137">
        <f t="shared" si="38"/>
        <v>1</v>
      </c>
      <c r="JE1050" s="4">
        <v>1</v>
      </c>
    </row>
    <row r="1051" spans="1:267" hidden="1">
      <c r="A1051" s="4">
        <v>53</v>
      </c>
      <c r="B1051" s="4" t="s">
        <v>2715</v>
      </c>
      <c r="C1051" t="s">
        <v>1171</v>
      </c>
      <c r="D1051" s="4">
        <v>4</v>
      </c>
      <c r="E1051" s="138"/>
      <c r="F1051" s="2">
        <f t="shared" si="37"/>
        <v>14</v>
      </c>
      <c r="G1051" s="137">
        <f t="shared" si="38"/>
        <v>14</v>
      </c>
      <c r="J1051" s="4">
        <v>3</v>
      </c>
      <c r="BF1051" s="4">
        <v>2</v>
      </c>
      <c r="CQ1051" s="4">
        <v>4</v>
      </c>
      <c r="IZ1051" s="4">
        <v>1</v>
      </c>
      <c r="JB1051" s="4">
        <v>2</v>
      </c>
      <c r="JG1051" s="4">
        <v>2</v>
      </c>
    </row>
    <row r="1052" spans="1:267" hidden="1">
      <c r="A1052" s="4">
        <v>53</v>
      </c>
      <c r="B1052" s="4" t="s">
        <v>2716</v>
      </c>
      <c r="C1052" t="s">
        <v>1173</v>
      </c>
      <c r="D1052" s="4">
        <v>4</v>
      </c>
      <c r="E1052" s="138"/>
      <c r="F1052" s="2">
        <f t="shared" si="37"/>
        <v>13</v>
      </c>
      <c r="G1052" s="137">
        <f t="shared" si="38"/>
        <v>13</v>
      </c>
      <c r="J1052" s="4">
        <v>5</v>
      </c>
      <c r="BF1052" s="4">
        <v>3</v>
      </c>
      <c r="CQ1052" s="4">
        <v>3</v>
      </c>
      <c r="FR1052" s="4">
        <v>1</v>
      </c>
      <c r="IZ1052" s="4">
        <v>1</v>
      </c>
    </row>
    <row r="1053" spans="1:267" hidden="1">
      <c r="A1053" s="4">
        <v>53</v>
      </c>
      <c r="B1053" s="4" t="s">
        <v>2717</v>
      </c>
      <c r="C1053" t="s">
        <v>1175</v>
      </c>
      <c r="D1053" s="4">
        <v>4</v>
      </c>
      <c r="E1053" s="138"/>
      <c r="F1053" s="2">
        <f t="shared" si="37"/>
        <v>7</v>
      </c>
      <c r="G1053" s="137">
        <f t="shared" si="38"/>
        <v>7</v>
      </c>
      <c r="J1053" s="4">
        <v>3</v>
      </c>
      <c r="M1053" s="4">
        <v>2</v>
      </c>
      <c r="CQ1053" s="4">
        <v>1</v>
      </c>
      <c r="FR1053" s="4">
        <v>1</v>
      </c>
    </row>
    <row r="1054" spans="1:267" hidden="1">
      <c r="A1054" s="4">
        <v>53</v>
      </c>
      <c r="B1054" s="4" t="s">
        <v>2718</v>
      </c>
      <c r="C1054" t="s">
        <v>1177</v>
      </c>
      <c r="D1054" s="4">
        <v>4</v>
      </c>
      <c r="E1054" s="138"/>
      <c r="F1054" s="2">
        <f t="shared" si="37"/>
        <v>2</v>
      </c>
      <c r="G1054" s="137">
        <f t="shared" si="38"/>
        <v>2</v>
      </c>
      <c r="M1054" s="4">
        <v>1</v>
      </c>
      <c r="CQ1054" s="4">
        <v>1</v>
      </c>
    </row>
    <row r="1055" spans="1:267" hidden="1">
      <c r="A1055" s="4">
        <v>53</v>
      </c>
      <c r="B1055" s="4" t="s">
        <v>2719</v>
      </c>
      <c r="C1055" t="s">
        <v>1179</v>
      </c>
      <c r="D1055" s="4">
        <v>4</v>
      </c>
      <c r="E1055" s="138"/>
      <c r="F1055" s="2">
        <f t="shared" si="37"/>
        <v>8</v>
      </c>
      <c r="G1055" s="137">
        <f t="shared" si="38"/>
        <v>8</v>
      </c>
      <c r="J1055" s="4">
        <v>2</v>
      </c>
      <c r="M1055" s="4">
        <v>1</v>
      </c>
      <c r="CQ1055" s="4">
        <v>2</v>
      </c>
      <c r="EL1055" s="4">
        <v>1</v>
      </c>
      <c r="JG1055" s="4">
        <v>2</v>
      </c>
    </row>
    <row r="1056" spans="1:267" hidden="1">
      <c r="A1056" s="4">
        <v>53</v>
      </c>
      <c r="B1056" s="4" t="s">
        <v>2720</v>
      </c>
      <c r="C1056" t="s">
        <v>1181</v>
      </c>
      <c r="D1056" s="4">
        <v>4</v>
      </c>
      <c r="E1056" s="138"/>
      <c r="F1056" s="2">
        <f t="shared" si="37"/>
        <v>7</v>
      </c>
      <c r="G1056" s="137">
        <f t="shared" si="38"/>
        <v>7</v>
      </c>
      <c r="J1056" s="4">
        <v>3</v>
      </c>
      <c r="M1056" s="4">
        <v>1</v>
      </c>
      <c r="CQ1056" s="4">
        <v>2</v>
      </c>
      <c r="JB1056" s="4">
        <v>1</v>
      </c>
    </row>
    <row r="1057" spans="1:267" hidden="1">
      <c r="A1057" s="4">
        <v>53</v>
      </c>
      <c r="B1057" s="4" t="s">
        <v>2721</v>
      </c>
      <c r="C1057" t="s">
        <v>1187</v>
      </c>
      <c r="D1057" s="4">
        <v>4</v>
      </c>
      <c r="E1057" s="138"/>
      <c r="F1057" s="2">
        <f t="shared" si="37"/>
        <v>30</v>
      </c>
      <c r="G1057" s="137">
        <f t="shared" si="38"/>
        <v>30</v>
      </c>
      <c r="J1057" s="4">
        <v>17</v>
      </c>
      <c r="M1057" s="4">
        <v>4</v>
      </c>
      <c r="CQ1057" s="4">
        <v>4</v>
      </c>
      <c r="CT1057" s="4">
        <v>5</v>
      </c>
    </row>
    <row r="1058" spans="1:267" hidden="1">
      <c r="A1058" s="4">
        <v>53</v>
      </c>
      <c r="B1058" s="4" t="s">
        <v>2722</v>
      </c>
      <c r="C1058" t="s">
        <v>1189</v>
      </c>
      <c r="D1058" s="4">
        <v>4</v>
      </c>
      <c r="E1058" s="138"/>
      <c r="F1058" s="2">
        <f t="shared" si="37"/>
        <v>10</v>
      </c>
      <c r="G1058" s="137">
        <f t="shared" si="38"/>
        <v>10</v>
      </c>
      <c r="J1058" s="4">
        <v>7</v>
      </c>
      <c r="BF1058" s="4">
        <v>1</v>
      </c>
      <c r="JB1058" s="4">
        <v>2</v>
      </c>
    </row>
    <row r="1059" spans="1:267" hidden="1">
      <c r="A1059" s="4">
        <v>53</v>
      </c>
      <c r="B1059" s="4" t="s">
        <v>2723</v>
      </c>
      <c r="C1059" t="s">
        <v>1191</v>
      </c>
      <c r="D1059" s="4">
        <v>4</v>
      </c>
      <c r="E1059" s="138"/>
      <c r="F1059" s="2">
        <f t="shared" si="37"/>
        <v>21</v>
      </c>
      <c r="G1059" s="137">
        <f t="shared" si="38"/>
        <v>21</v>
      </c>
      <c r="J1059" s="4">
        <v>3</v>
      </c>
      <c r="M1059" s="4">
        <v>3</v>
      </c>
      <c r="BF1059" s="4">
        <v>1</v>
      </c>
      <c r="CQ1059" s="4">
        <v>7</v>
      </c>
      <c r="CT1059" s="4">
        <v>1</v>
      </c>
      <c r="EH1059" s="129">
        <v>1</v>
      </c>
      <c r="EL1059" s="4">
        <v>2</v>
      </c>
      <c r="FR1059" s="4">
        <v>2</v>
      </c>
      <c r="JB1059" s="4">
        <v>1</v>
      </c>
    </row>
    <row r="1060" spans="1:267" hidden="1">
      <c r="A1060" s="4">
        <v>53</v>
      </c>
      <c r="B1060" s="4" t="s">
        <v>2724</v>
      </c>
      <c r="C1060" t="s">
        <v>1193</v>
      </c>
      <c r="D1060" s="4">
        <v>4</v>
      </c>
      <c r="E1060" s="138"/>
      <c r="F1060" s="2">
        <f t="shared" si="37"/>
        <v>1</v>
      </c>
      <c r="G1060" s="137">
        <f t="shared" si="38"/>
        <v>1</v>
      </c>
      <c r="J1060" s="4">
        <v>1</v>
      </c>
    </row>
    <row r="1061" spans="1:267" hidden="1">
      <c r="A1061" s="4">
        <v>53</v>
      </c>
      <c r="B1061" s="4" t="s">
        <v>2725</v>
      </c>
      <c r="C1061" t="s">
        <v>1195</v>
      </c>
      <c r="D1061" s="4">
        <v>4</v>
      </c>
      <c r="E1061" s="138"/>
      <c r="F1061" s="2">
        <f t="shared" si="37"/>
        <v>1</v>
      </c>
      <c r="G1061" s="137">
        <f t="shared" si="38"/>
        <v>1</v>
      </c>
      <c r="FR1061" s="4">
        <v>1</v>
      </c>
    </row>
    <row r="1062" spans="1:267" hidden="1">
      <c r="A1062" s="4">
        <v>53</v>
      </c>
      <c r="B1062" s="4" t="s">
        <v>2726</v>
      </c>
      <c r="C1062" t="s">
        <v>1199</v>
      </c>
      <c r="D1062" s="4">
        <v>4</v>
      </c>
      <c r="E1062" s="138"/>
      <c r="F1062" s="2">
        <f t="shared" si="37"/>
        <v>26</v>
      </c>
      <c r="G1062" s="137">
        <f t="shared" si="38"/>
        <v>26</v>
      </c>
      <c r="J1062" s="4">
        <v>1</v>
      </c>
      <c r="M1062" s="4">
        <v>7</v>
      </c>
      <c r="BF1062" s="4">
        <v>5</v>
      </c>
      <c r="BG1062" s="4">
        <v>2</v>
      </c>
      <c r="CT1062" s="4">
        <v>5</v>
      </c>
      <c r="FR1062" s="4">
        <v>2</v>
      </c>
      <c r="JB1062" s="4">
        <v>4</v>
      </c>
    </row>
    <row r="1063" spans="1:267" hidden="1">
      <c r="A1063" s="4">
        <v>53</v>
      </c>
      <c r="B1063" s="4" t="s">
        <v>2727</v>
      </c>
      <c r="C1063" t="s">
        <v>1203</v>
      </c>
      <c r="D1063" s="4">
        <v>3</v>
      </c>
      <c r="E1063" s="138"/>
      <c r="F1063" s="2">
        <f t="shared" si="37"/>
        <v>22</v>
      </c>
      <c r="G1063" s="137">
        <f t="shared" si="38"/>
        <v>22</v>
      </c>
      <c r="J1063" s="4">
        <v>14</v>
      </c>
      <c r="BF1063" s="4">
        <v>2</v>
      </c>
      <c r="CQ1063" s="4">
        <v>3</v>
      </c>
      <c r="IZ1063" s="4">
        <v>3</v>
      </c>
    </row>
    <row r="1064" spans="1:267" hidden="1">
      <c r="A1064" s="4">
        <v>53</v>
      </c>
      <c r="B1064" s="4" t="s">
        <v>2727</v>
      </c>
      <c r="C1064" t="s">
        <v>1203</v>
      </c>
      <c r="D1064" s="4">
        <v>4</v>
      </c>
      <c r="E1064" s="138"/>
      <c r="F1064" s="2">
        <f t="shared" si="37"/>
        <v>1</v>
      </c>
      <c r="G1064" s="137">
        <f t="shared" si="38"/>
        <v>1</v>
      </c>
      <c r="J1064" s="4">
        <v>1</v>
      </c>
    </row>
    <row r="1065" spans="1:267" hidden="1">
      <c r="A1065" s="4">
        <v>53</v>
      </c>
      <c r="B1065" s="4" t="s">
        <v>2728</v>
      </c>
      <c r="C1065" t="s">
        <v>2729</v>
      </c>
      <c r="D1065" s="4">
        <v>3</v>
      </c>
      <c r="E1065" s="138"/>
      <c r="F1065" s="2">
        <f t="shared" si="37"/>
        <v>2</v>
      </c>
      <c r="G1065" s="137">
        <f t="shared" si="38"/>
        <v>2</v>
      </c>
      <c r="J1065" s="4">
        <v>2</v>
      </c>
    </row>
    <row r="1066" spans="1:267" hidden="1">
      <c r="A1066" s="4">
        <v>53</v>
      </c>
      <c r="B1066" s="4" t="s">
        <v>2730</v>
      </c>
      <c r="C1066" t="s">
        <v>1207</v>
      </c>
      <c r="D1066" s="4">
        <v>3</v>
      </c>
      <c r="E1066" s="138"/>
      <c r="F1066" s="2">
        <f t="shared" si="37"/>
        <v>3</v>
      </c>
      <c r="G1066" s="137">
        <f t="shared" si="38"/>
        <v>3</v>
      </c>
      <c r="J1066" s="4">
        <v>2</v>
      </c>
      <c r="M1066" s="4">
        <v>1</v>
      </c>
    </row>
    <row r="1067" spans="1:267" hidden="1">
      <c r="A1067" s="4">
        <v>53</v>
      </c>
      <c r="B1067" s="4" t="s">
        <v>2731</v>
      </c>
      <c r="C1067" t="s">
        <v>1209</v>
      </c>
      <c r="D1067" s="4">
        <v>3</v>
      </c>
      <c r="E1067" s="138"/>
      <c r="F1067" s="2">
        <f t="shared" si="37"/>
        <v>218</v>
      </c>
      <c r="G1067" s="137">
        <f t="shared" si="38"/>
        <v>218</v>
      </c>
      <c r="J1067" s="4">
        <v>44</v>
      </c>
      <c r="M1067" s="4">
        <v>3</v>
      </c>
      <c r="BF1067" s="4">
        <v>16</v>
      </c>
      <c r="BG1067" s="4">
        <v>3</v>
      </c>
      <c r="CQ1067" s="4">
        <v>34</v>
      </c>
      <c r="CT1067" s="4">
        <v>2</v>
      </c>
      <c r="EJ1067" s="4">
        <v>4</v>
      </c>
      <c r="EL1067" s="4">
        <v>7</v>
      </c>
      <c r="FR1067" s="4">
        <v>25</v>
      </c>
      <c r="FU1067" s="4">
        <v>33</v>
      </c>
      <c r="HA1067" s="4">
        <v>9</v>
      </c>
      <c r="IC1067" s="4">
        <v>1</v>
      </c>
      <c r="IF1067" s="4">
        <v>1</v>
      </c>
      <c r="IZ1067" s="4">
        <v>26</v>
      </c>
      <c r="JB1067" s="4">
        <v>2</v>
      </c>
      <c r="JC1067" s="4">
        <v>1</v>
      </c>
      <c r="JG1067" s="4">
        <v>7</v>
      </c>
    </row>
    <row r="1068" spans="1:267" hidden="1">
      <c r="A1068" s="4">
        <v>53</v>
      </c>
      <c r="B1068" s="4" t="s">
        <v>2732</v>
      </c>
      <c r="C1068" t="s">
        <v>1211</v>
      </c>
      <c r="D1068" s="4">
        <v>3</v>
      </c>
      <c r="E1068" s="138"/>
      <c r="F1068" s="2">
        <f t="shared" si="37"/>
        <v>42</v>
      </c>
      <c r="G1068" s="137">
        <f t="shared" si="38"/>
        <v>42</v>
      </c>
      <c r="J1068" s="4">
        <v>11</v>
      </c>
      <c r="M1068" s="4">
        <v>1</v>
      </c>
      <c r="BF1068" s="4">
        <v>3</v>
      </c>
      <c r="BG1068" s="4">
        <v>2</v>
      </c>
      <c r="CQ1068" s="4">
        <v>2</v>
      </c>
      <c r="CT1068" s="4">
        <v>5</v>
      </c>
      <c r="EH1068" s="129">
        <v>1</v>
      </c>
      <c r="FR1068" s="4">
        <v>6</v>
      </c>
      <c r="HC1068" s="4">
        <v>1</v>
      </c>
      <c r="IZ1068" s="4">
        <v>3</v>
      </c>
      <c r="JB1068" s="4">
        <v>6</v>
      </c>
      <c r="JG1068" s="4">
        <v>1</v>
      </c>
    </row>
    <row r="1069" spans="1:267" hidden="1">
      <c r="A1069" s="4">
        <v>53</v>
      </c>
      <c r="B1069" s="4" t="s">
        <v>2732</v>
      </c>
      <c r="C1069" t="s">
        <v>1211</v>
      </c>
      <c r="D1069" s="4">
        <v>4</v>
      </c>
      <c r="E1069" s="138"/>
      <c r="F1069" s="2">
        <f t="shared" si="37"/>
        <v>1</v>
      </c>
      <c r="G1069" s="137">
        <f t="shared" si="38"/>
        <v>1</v>
      </c>
      <c r="CQ1069" s="4">
        <v>1</v>
      </c>
    </row>
    <row r="1070" spans="1:267" hidden="1">
      <c r="A1070" s="4">
        <v>53</v>
      </c>
      <c r="B1070" s="4" t="s">
        <v>2733</v>
      </c>
      <c r="C1070" t="s">
        <v>1213</v>
      </c>
      <c r="D1070" s="4">
        <v>3</v>
      </c>
      <c r="E1070" s="138"/>
      <c r="F1070" s="2">
        <f t="shared" si="37"/>
        <v>12</v>
      </c>
      <c r="G1070" s="137">
        <f t="shared" si="38"/>
        <v>12</v>
      </c>
      <c r="AE1070" s="4">
        <v>3</v>
      </c>
      <c r="BF1070" s="4">
        <v>1</v>
      </c>
      <c r="CT1070" s="4">
        <v>1</v>
      </c>
      <c r="ET1070" s="4">
        <v>1</v>
      </c>
      <c r="FC1070" s="4">
        <v>1</v>
      </c>
      <c r="FS1070" s="4">
        <v>1</v>
      </c>
      <c r="HC1070" s="4">
        <v>1</v>
      </c>
      <c r="IQ1070" s="4">
        <v>3</v>
      </c>
    </row>
    <row r="1071" spans="1:267" hidden="1">
      <c r="A1071" s="4">
        <v>53</v>
      </c>
      <c r="B1071" s="4" t="s">
        <v>2734</v>
      </c>
      <c r="C1071" t="s">
        <v>1215</v>
      </c>
      <c r="D1071" s="4">
        <v>3</v>
      </c>
      <c r="E1071" s="138"/>
      <c r="F1071" s="2">
        <f t="shared" si="37"/>
        <v>21</v>
      </c>
      <c r="G1071" s="137">
        <f t="shared" si="38"/>
        <v>21</v>
      </c>
      <c r="J1071" s="4">
        <v>2</v>
      </c>
      <c r="BF1071" s="4">
        <v>1</v>
      </c>
      <c r="CT1071" s="4">
        <v>2</v>
      </c>
      <c r="FC1071" s="4">
        <v>4</v>
      </c>
      <c r="FR1071" s="4">
        <v>5</v>
      </c>
      <c r="HA1071" s="4">
        <v>1</v>
      </c>
      <c r="IQ1071" s="4">
        <v>6</v>
      </c>
    </row>
    <row r="1072" spans="1:267" hidden="1">
      <c r="A1072" s="4">
        <v>53</v>
      </c>
      <c r="B1072" s="4" t="s">
        <v>2734</v>
      </c>
      <c r="C1072" t="s">
        <v>1215</v>
      </c>
      <c r="D1072" s="4">
        <v>4</v>
      </c>
      <c r="E1072" s="138"/>
      <c r="F1072" s="2">
        <f t="shared" si="37"/>
        <v>2</v>
      </c>
      <c r="G1072" s="137">
        <f t="shared" si="38"/>
        <v>2</v>
      </c>
      <c r="CQ1072" s="4">
        <v>1</v>
      </c>
      <c r="FU1072" s="4">
        <v>1</v>
      </c>
    </row>
    <row r="1073" spans="1:281" hidden="1">
      <c r="A1073" s="4">
        <v>53</v>
      </c>
      <c r="B1073" s="4" t="s">
        <v>2735</v>
      </c>
      <c r="C1073" t="s">
        <v>1217</v>
      </c>
      <c r="D1073" s="4">
        <v>3</v>
      </c>
      <c r="E1073" s="138"/>
      <c r="F1073" s="2">
        <f t="shared" si="37"/>
        <v>1</v>
      </c>
      <c r="G1073" s="137">
        <f t="shared" si="38"/>
        <v>1</v>
      </c>
      <c r="J1073" s="4">
        <v>1</v>
      </c>
    </row>
    <row r="1074" spans="1:281" hidden="1">
      <c r="A1074" s="4">
        <v>53</v>
      </c>
      <c r="B1074" s="4" t="s">
        <v>2736</v>
      </c>
      <c r="C1074" t="s">
        <v>1219</v>
      </c>
      <c r="D1074" s="4">
        <v>3</v>
      </c>
      <c r="E1074" s="138"/>
      <c r="F1074" s="2">
        <f t="shared" si="37"/>
        <v>63</v>
      </c>
      <c r="G1074" s="137">
        <f t="shared" si="38"/>
        <v>63</v>
      </c>
      <c r="J1074" s="4">
        <v>22</v>
      </c>
      <c r="U1074" s="4">
        <v>1</v>
      </c>
      <c r="BF1074" s="4">
        <v>1</v>
      </c>
      <c r="CQ1074" s="4">
        <v>15</v>
      </c>
      <c r="CT1074" s="4">
        <v>1</v>
      </c>
      <c r="EL1074" s="4">
        <v>4</v>
      </c>
      <c r="FR1074" s="4">
        <v>4</v>
      </c>
      <c r="FS1074" s="4">
        <v>2</v>
      </c>
      <c r="FU1074" s="4">
        <v>4</v>
      </c>
      <c r="IZ1074" s="4">
        <v>2</v>
      </c>
      <c r="JB1074" s="4">
        <v>4</v>
      </c>
      <c r="JG1074" s="4">
        <v>3</v>
      </c>
    </row>
    <row r="1075" spans="1:281" hidden="1">
      <c r="A1075" s="4">
        <v>53</v>
      </c>
      <c r="B1075" s="4" t="s">
        <v>2737</v>
      </c>
      <c r="C1075" t="s">
        <v>1221</v>
      </c>
      <c r="D1075" s="4">
        <v>3</v>
      </c>
      <c r="E1075" s="138"/>
      <c r="F1075" s="2">
        <f t="shared" si="37"/>
        <v>51</v>
      </c>
      <c r="G1075" s="137">
        <f t="shared" si="38"/>
        <v>51</v>
      </c>
      <c r="J1075" s="4">
        <v>24</v>
      </c>
      <c r="M1075" s="4">
        <v>1</v>
      </c>
      <c r="O1075" s="4">
        <v>1</v>
      </c>
      <c r="BF1075" s="4">
        <v>2</v>
      </c>
      <c r="BO1075" s="4">
        <v>1</v>
      </c>
      <c r="CQ1075" s="4">
        <v>6</v>
      </c>
      <c r="CT1075" s="4">
        <v>1</v>
      </c>
      <c r="FR1075" s="4">
        <v>2</v>
      </c>
      <c r="FU1075" s="4">
        <v>3</v>
      </c>
      <c r="IZ1075" s="4">
        <v>5</v>
      </c>
      <c r="JG1075" s="4">
        <v>5</v>
      </c>
    </row>
    <row r="1076" spans="1:281" hidden="1">
      <c r="A1076" s="4">
        <v>53</v>
      </c>
      <c r="B1076" s="4" t="s">
        <v>2737</v>
      </c>
      <c r="C1076" t="s">
        <v>1221</v>
      </c>
      <c r="D1076" s="4">
        <v>4</v>
      </c>
      <c r="E1076" s="138"/>
      <c r="F1076" s="2">
        <f t="shared" si="37"/>
        <v>2</v>
      </c>
      <c r="G1076" s="137">
        <f t="shared" si="38"/>
        <v>2</v>
      </c>
      <c r="J1076" s="4">
        <v>1</v>
      </c>
      <c r="CQ1076" s="4">
        <v>1</v>
      </c>
    </row>
    <row r="1077" spans="1:281" hidden="1">
      <c r="A1077" s="4">
        <v>53</v>
      </c>
      <c r="B1077" s="4" t="s">
        <v>2738</v>
      </c>
      <c r="C1077" t="s">
        <v>1223</v>
      </c>
      <c r="D1077" s="4">
        <v>3</v>
      </c>
      <c r="E1077" s="138"/>
      <c r="F1077" s="2">
        <f t="shared" si="37"/>
        <v>32</v>
      </c>
      <c r="G1077" s="137">
        <f t="shared" si="38"/>
        <v>32</v>
      </c>
      <c r="J1077" s="4">
        <v>10</v>
      </c>
      <c r="CQ1077" s="4">
        <v>3</v>
      </c>
      <c r="IZ1077" s="4">
        <v>4</v>
      </c>
      <c r="JB1077" s="4">
        <v>2</v>
      </c>
      <c r="JG1077" s="4">
        <v>13</v>
      </c>
    </row>
    <row r="1078" spans="1:281" hidden="1">
      <c r="A1078" s="4">
        <v>53</v>
      </c>
      <c r="B1078" s="4" t="s">
        <v>2739</v>
      </c>
      <c r="C1078" t="s">
        <v>1227</v>
      </c>
      <c r="D1078" s="4">
        <v>2</v>
      </c>
      <c r="E1078" s="138"/>
      <c r="F1078" s="2">
        <f t="shared" si="37"/>
        <v>90</v>
      </c>
      <c r="G1078" s="137">
        <f t="shared" si="38"/>
        <v>90</v>
      </c>
      <c r="J1078" s="4">
        <v>6</v>
      </c>
      <c r="M1078" s="4">
        <v>1</v>
      </c>
      <c r="BF1078" s="4">
        <v>5</v>
      </c>
      <c r="CQ1078" s="4">
        <v>1</v>
      </c>
      <c r="EL1078" s="4">
        <v>5</v>
      </c>
      <c r="EM1078" s="4">
        <v>2</v>
      </c>
      <c r="EN1078" s="4">
        <v>4</v>
      </c>
      <c r="FR1078" s="4">
        <v>1</v>
      </c>
      <c r="FS1078" s="4">
        <v>1</v>
      </c>
      <c r="FT1078" s="4">
        <v>1</v>
      </c>
      <c r="FU1078" s="4">
        <v>7</v>
      </c>
      <c r="FV1078" s="4">
        <v>1</v>
      </c>
      <c r="GB1078" s="4">
        <v>1</v>
      </c>
      <c r="HA1078" s="4">
        <v>7</v>
      </c>
      <c r="HC1078" s="4">
        <v>8</v>
      </c>
      <c r="HD1078" s="4">
        <v>2</v>
      </c>
      <c r="HJ1078" s="4">
        <v>1</v>
      </c>
      <c r="IC1078" s="4">
        <v>9</v>
      </c>
      <c r="ID1078" s="4">
        <v>1</v>
      </c>
      <c r="IF1078" s="4">
        <v>4</v>
      </c>
      <c r="IG1078" s="4">
        <v>3</v>
      </c>
      <c r="IZ1078" s="4">
        <v>6</v>
      </c>
      <c r="JB1078" s="4">
        <v>5</v>
      </c>
      <c r="JC1078" s="4">
        <v>3</v>
      </c>
      <c r="JF1078" s="4">
        <v>1</v>
      </c>
      <c r="JG1078" s="4">
        <v>4</v>
      </c>
    </row>
    <row r="1079" spans="1:281" hidden="1">
      <c r="A1079" s="4">
        <v>53</v>
      </c>
      <c r="B1079" s="4" t="s">
        <v>2740</v>
      </c>
      <c r="C1079" t="s">
        <v>1229</v>
      </c>
      <c r="D1079" s="4">
        <v>3</v>
      </c>
      <c r="E1079" s="138"/>
      <c r="F1079" s="2">
        <f t="shared" si="37"/>
        <v>397</v>
      </c>
      <c r="G1079" s="137">
        <f t="shared" si="38"/>
        <v>397</v>
      </c>
      <c r="J1079" s="4">
        <v>99</v>
      </c>
      <c r="M1079" s="4">
        <v>45</v>
      </c>
      <c r="BF1079" s="4">
        <v>29</v>
      </c>
      <c r="BO1079" s="4">
        <v>5</v>
      </c>
      <c r="CQ1079" s="4">
        <v>52</v>
      </c>
      <c r="CT1079" s="4">
        <v>9</v>
      </c>
      <c r="CX1079" s="4">
        <v>2</v>
      </c>
      <c r="CY1079" s="4">
        <v>1</v>
      </c>
      <c r="DA1079" s="4">
        <v>3</v>
      </c>
      <c r="DT1079" s="4">
        <v>4</v>
      </c>
      <c r="EH1079" s="129">
        <v>1</v>
      </c>
      <c r="EL1079" s="4">
        <v>6</v>
      </c>
      <c r="EN1079" s="4">
        <v>3</v>
      </c>
      <c r="EO1079" s="4">
        <v>1</v>
      </c>
      <c r="FP1079" s="4">
        <v>21</v>
      </c>
      <c r="FR1079" s="4">
        <v>13</v>
      </c>
      <c r="FU1079" s="4">
        <v>7</v>
      </c>
      <c r="FV1079" s="4">
        <v>2</v>
      </c>
      <c r="HA1079" s="4">
        <v>11</v>
      </c>
      <c r="HC1079" s="4">
        <v>4</v>
      </c>
      <c r="HD1079" s="4">
        <v>1</v>
      </c>
      <c r="HJ1079" s="4">
        <v>17</v>
      </c>
      <c r="IC1079" s="4">
        <v>5</v>
      </c>
      <c r="ID1079" s="4">
        <v>6</v>
      </c>
      <c r="IF1079" s="4">
        <v>1</v>
      </c>
      <c r="IZ1079" s="4">
        <v>17</v>
      </c>
      <c r="JB1079" s="4">
        <v>9</v>
      </c>
      <c r="JC1079" s="4">
        <v>2</v>
      </c>
      <c r="JD1079" s="4">
        <v>7</v>
      </c>
      <c r="JF1079" s="4">
        <v>1</v>
      </c>
      <c r="JG1079" s="4">
        <v>13</v>
      </c>
    </row>
    <row r="1080" spans="1:281" hidden="1">
      <c r="A1080" s="4">
        <v>53</v>
      </c>
      <c r="B1080" s="4" t="s">
        <v>2740</v>
      </c>
      <c r="C1080" t="s">
        <v>1229</v>
      </c>
      <c r="D1080" s="4">
        <v>4</v>
      </c>
      <c r="E1080" s="138"/>
      <c r="F1080" s="2">
        <f t="shared" si="37"/>
        <v>78</v>
      </c>
      <c r="G1080" s="137">
        <f t="shared" si="38"/>
        <v>78</v>
      </c>
      <c r="J1080" s="4">
        <v>23</v>
      </c>
      <c r="BF1080" s="4">
        <v>7</v>
      </c>
      <c r="CQ1080" s="4">
        <v>35</v>
      </c>
      <c r="EL1080" s="4">
        <v>1</v>
      </c>
      <c r="EN1080" s="4">
        <v>1</v>
      </c>
      <c r="FR1080" s="4">
        <v>3</v>
      </c>
      <c r="FV1080" s="4">
        <v>1</v>
      </c>
      <c r="JB1080" s="4">
        <v>7</v>
      </c>
    </row>
    <row r="1081" spans="1:281">
      <c r="A1081" s="4">
        <v>53</v>
      </c>
      <c r="B1081" s="4" t="s">
        <v>2741</v>
      </c>
      <c r="C1081" t="s">
        <v>1235</v>
      </c>
      <c r="D1081" s="4">
        <v>1</v>
      </c>
      <c r="E1081" s="138"/>
      <c r="F1081" s="2">
        <f t="shared" si="37"/>
        <v>12066</v>
      </c>
      <c r="G1081" s="137">
        <f t="shared" si="38"/>
        <v>12066</v>
      </c>
      <c r="J1081" s="4">
        <v>455</v>
      </c>
      <c r="M1081" s="4">
        <v>263</v>
      </c>
      <c r="O1081" s="4">
        <v>106</v>
      </c>
      <c r="U1081" s="4">
        <v>1</v>
      </c>
      <c r="Z1081" s="4">
        <v>23</v>
      </c>
      <c r="AB1081" s="4">
        <v>24</v>
      </c>
      <c r="AE1081" s="4">
        <v>206</v>
      </c>
      <c r="AQ1081" s="4">
        <v>118</v>
      </c>
      <c r="BF1081" s="4">
        <v>358</v>
      </c>
      <c r="BG1081" s="4">
        <v>8</v>
      </c>
      <c r="BO1081" s="4">
        <v>195</v>
      </c>
      <c r="CE1081" s="4">
        <v>303</v>
      </c>
      <c r="CL1081" s="4">
        <v>630</v>
      </c>
      <c r="CQ1081" s="4">
        <v>737</v>
      </c>
      <c r="CT1081" s="4">
        <v>138</v>
      </c>
      <c r="CU1081" s="4">
        <v>1</v>
      </c>
      <c r="CX1081" s="4">
        <v>194</v>
      </c>
      <c r="DD1081" s="4">
        <v>113</v>
      </c>
      <c r="DF1081" s="4">
        <v>41</v>
      </c>
      <c r="EJ1081" s="4">
        <v>85</v>
      </c>
      <c r="EL1081" s="4">
        <v>375</v>
      </c>
      <c r="EM1081" s="4">
        <v>33</v>
      </c>
      <c r="ET1081" s="4">
        <v>569</v>
      </c>
      <c r="FC1081" s="4">
        <v>272</v>
      </c>
      <c r="FK1081" s="4">
        <v>111</v>
      </c>
      <c r="FP1081" s="4">
        <v>165</v>
      </c>
      <c r="FR1081" s="4">
        <v>341</v>
      </c>
      <c r="FS1081" s="4">
        <v>1244</v>
      </c>
      <c r="FU1081" s="4">
        <v>272</v>
      </c>
      <c r="FY1081" s="4">
        <v>23</v>
      </c>
      <c r="GC1081" s="4">
        <v>17</v>
      </c>
      <c r="GU1081" s="4">
        <v>3</v>
      </c>
      <c r="HA1081" s="4">
        <v>187</v>
      </c>
      <c r="HC1081" s="4">
        <v>540</v>
      </c>
      <c r="HD1081" s="4">
        <v>305</v>
      </c>
      <c r="HJ1081" s="4">
        <v>41</v>
      </c>
      <c r="IC1081" s="4">
        <v>209</v>
      </c>
      <c r="ID1081" s="4">
        <v>79</v>
      </c>
      <c r="IF1081" s="4">
        <v>10</v>
      </c>
      <c r="IJ1081" s="4">
        <v>225</v>
      </c>
      <c r="IQ1081" s="4">
        <v>595</v>
      </c>
      <c r="IZ1081" s="4">
        <v>503</v>
      </c>
      <c r="JB1081" s="4">
        <v>423</v>
      </c>
      <c r="JD1081" s="4">
        <v>304</v>
      </c>
      <c r="JF1081" s="4">
        <v>90</v>
      </c>
      <c r="JG1081" s="4">
        <v>138</v>
      </c>
      <c r="JJ1081" s="4">
        <v>795</v>
      </c>
      <c r="JU1081" s="7">
        <v>198</v>
      </c>
    </row>
    <row r="1082" spans="1:281">
      <c r="A1082" s="4">
        <v>53</v>
      </c>
      <c r="B1082" s="4" t="s">
        <v>2742</v>
      </c>
      <c r="C1082" t="s">
        <v>1237</v>
      </c>
      <c r="D1082" s="4">
        <v>1</v>
      </c>
      <c r="E1082" s="138"/>
      <c r="F1082" s="2">
        <f t="shared" si="37"/>
        <v>1636</v>
      </c>
      <c r="G1082" s="137">
        <f t="shared" si="38"/>
        <v>1636</v>
      </c>
      <c r="J1082" s="4">
        <v>212</v>
      </c>
      <c r="M1082" s="4">
        <v>11</v>
      </c>
      <c r="O1082" s="4">
        <v>33</v>
      </c>
      <c r="Z1082" s="4">
        <v>1</v>
      </c>
      <c r="AE1082" s="4">
        <v>6</v>
      </c>
      <c r="BF1082" s="4">
        <v>15</v>
      </c>
      <c r="BO1082" s="4">
        <v>25</v>
      </c>
      <c r="CE1082" s="4">
        <v>49</v>
      </c>
      <c r="CL1082" s="4">
        <v>12</v>
      </c>
      <c r="CQ1082" s="4">
        <v>252</v>
      </c>
      <c r="CT1082" s="4">
        <v>39</v>
      </c>
      <c r="CX1082" s="4">
        <v>64</v>
      </c>
      <c r="DD1082" s="4">
        <v>14</v>
      </c>
      <c r="DF1082" s="4">
        <v>16</v>
      </c>
      <c r="EJ1082" s="4">
        <v>6</v>
      </c>
      <c r="EL1082" s="4">
        <v>1</v>
      </c>
      <c r="EM1082" s="4">
        <v>4</v>
      </c>
      <c r="ET1082" s="4">
        <v>110</v>
      </c>
      <c r="FC1082" s="4">
        <v>16</v>
      </c>
      <c r="FP1082" s="4">
        <v>4</v>
      </c>
      <c r="FR1082" s="4">
        <v>97</v>
      </c>
      <c r="FS1082" s="4">
        <v>67</v>
      </c>
      <c r="FU1082" s="4">
        <v>127</v>
      </c>
      <c r="GC1082" s="4">
        <v>5</v>
      </c>
      <c r="HA1082" s="4">
        <v>110</v>
      </c>
      <c r="HC1082" s="4">
        <v>35</v>
      </c>
      <c r="HD1082" s="4">
        <v>12</v>
      </c>
      <c r="IC1082" s="4">
        <v>39</v>
      </c>
      <c r="ID1082" s="4">
        <v>45</v>
      </c>
      <c r="IF1082" s="4">
        <v>1</v>
      </c>
      <c r="IJ1082" s="4">
        <v>11</v>
      </c>
      <c r="IQ1082" s="4">
        <v>18</v>
      </c>
      <c r="IZ1082" s="4">
        <v>44</v>
      </c>
      <c r="JB1082" s="4">
        <v>38</v>
      </c>
      <c r="JD1082" s="4">
        <v>10</v>
      </c>
      <c r="JF1082" s="4">
        <v>2</v>
      </c>
      <c r="JG1082" s="4">
        <v>64</v>
      </c>
      <c r="JJ1082" s="4">
        <v>20</v>
      </c>
      <c r="JU1082" s="7">
        <v>1</v>
      </c>
    </row>
    <row r="1083" spans="1:281" hidden="1">
      <c r="A1083" s="4">
        <v>53</v>
      </c>
      <c r="B1083" s="4" t="s">
        <v>2742</v>
      </c>
      <c r="C1083" t="s">
        <v>1237</v>
      </c>
      <c r="D1083" s="4">
        <v>4</v>
      </c>
      <c r="E1083" s="138"/>
      <c r="F1083" s="2">
        <f t="shared" si="37"/>
        <v>18</v>
      </c>
      <c r="G1083" s="137">
        <f t="shared" si="38"/>
        <v>18</v>
      </c>
      <c r="J1083" s="4">
        <v>9</v>
      </c>
      <c r="CQ1083" s="4">
        <v>9</v>
      </c>
    </row>
    <row r="1084" spans="1:281">
      <c r="A1084" s="4">
        <v>53</v>
      </c>
      <c r="B1084" s="4" t="s">
        <v>2743</v>
      </c>
      <c r="C1084" t="s">
        <v>1239</v>
      </c>
      <c r="D1084" s="4">
        <v>1</v>
      </c>
      <c r="E1084" s="138"/>
      <c r="F1084" s="2">
        <f t="shared" si="37"/>
        <v>307</v>
      </c>
      <c r="G1084" s="137">
        <f t="shared" si="38"/>
        <v>307</v>
      </c>
      <c r="J1084" s="4">
        <v>33</v>
      </c>
      <c r="M1084" s="4">
        <v>4</v>
      </c>
      <c r="O1084" s="4">
        <v>2</v>
      </c>
      <c r="AE1084" s="4">
        <v>3</v>
      </c>
      <c r="AQ1084" s="4">
        <v>4</v>
      </c>
      <c r="BF1084" s="4">
        <v>17</v>
      </c>
      <c r="BG1084" s="4">
        <v>1</v>
      </c>
      <c r="BO1084" s="4">
        <v>1</v>
      </c>
      <c r="CE1084" s="4">
        <v>4</v>
      </c>
      <c r="CL1084" s="4">
        <v>4</v>
      </c>
      <c r="CQ1084" s="4">
        <v>16</v>
      </c>
      <c r="CT1084" s="4">
        <v>13</v>
      </c>
      <c r="CX1084" s="4">
        <v>8</v>
      </c>
      <c r="DA1084" s="4">
        <v>2</v>
      </c>
      <c r="EH1084" s="129">
        <v>4</v>
      </c>
      <c r="EJ1084" s="4">
        <v>6</v>
      </c>
      <c r="EL1084" s="4">
        <v>8</v>
      </c>
      <c r="ET1084" s="4">
        <v>7</v>
      </c>
      <c r="FC1084" s="4">
        <v>3</v>
      </c>
      <c r="FP1084" s="4">
        <v>1</v>
      </c>
      <c r="FR1084" s="4">
        <v>5</v>
      </c>
      <c r="FS1084" s="4">
        <v>11</v>
      </c>
      <c r="FU1084" s="4">
        <v>20</v>
      </c>
      <c r="FY1084" s="4">
        <v>5</v>
      </c>
      <c r="GC1084" s="4">
        <v>1</v>
      </c>
      <c r="HA1084" s="4">
        <v>8</v>
      </c>
      <c r="HC1084" s="4">
        <v>4</v>
      </c>
      <c r="HD1084" s="4">
        <v>2</v>
      </c>
      <c r="IC1084" s="4">
        <v>11</v>
      </c>
      <c r="ID1084" s="4">
        <v>15</v>
      </c>
      <c r="IZ1084" s="4">
        <v>16</v>
      </c>
      <c r="JB1084" s="4">
        <v>43</v>
      </c>
      <c r="JD1084" s="4">
        <v>11</v>
      </c>
      <c r="JF1084" s="4">
        <v>1</v>
      </c>
      <c r="JG1084" s="4">
        <v>12</v>
      </c>
      <c r="JJ1084" s="4">
        <v>1</v>
      </c>
    </row>
    <row r="1085" spans="1:281" hidden="1">
      <c r="A1085" s="4">
        <v>53</v>
      </c>
      <c r="B1085" s="4" t="s">
        <v>2743</v>
      </c>
      <c r="C1085" t="s">
        <v>1239</v>
      </c>
      <c r="D1085" s="4">
        <v>4</v>
      </c>
      <c r="E1085" s="138"/>
      <c r="F1085" s="2">
        <f t="shared" si="37"/>
        <v>227</v>
      </c>
      <c r="G1085" s="137">
        <f t="shared" si="38"/>
        <v>227</v>
      </c>
      <c r="J1085" s="4">
        <v>1</v>
      </c>
      <c r="BF1085" s="4">
        <v>1</v>
      </c>
      <c r="CL1085" s="4">
        <v>1</v>
      </c>
      <c r="CT1085" s="4">
        <v>135</v>
      </c>
      <c r="DD1085" s="4">
        <v>3</v>
      </c>
      <c r="ET1085" s="4">
        <v>1</v>
      </c>
      <c r="FU1085" s="4">
        <v>55</v>
      </c>
      <c r="FY1085" s="4">
        <v>1</v>
      </c>
      <c r="HG1085" s="4">
        <v>1</v>
      </c>
      <c r="IC1085" s="4">
        <v>24</v>
      </c>
      <c r="ID1085" s="4">
        <v>3</v>
      </c>
      <c r="JJ1085" s="4">
        <v>1</v>
      </c>
    </row>
    <row r="1086" spans="1:281">
      <c r="A1086" s="4">
        <v>53</v>
      </c>
      <c r="B1086" s="4" t="s">
        <v>2744</v>
      </c>
      <c r="C1086" t="s">
        <v>1241</v>
      </c>
      <c r="D1086" s="4">
        <v>1</v>
      </c>
      <c r="E1086" s="138"/>
      <c r="F1086" s="2">
        <f t="shared" si="37"/>
        <v>62</v>
      </c>
      <c r="G1086" s="137">
        <f t="shared" si="38"/>
        <v>62</v>
      </c>
      <c r="J1086" s="4">
        <v>12</v>
      </c>
      <c r="M1086" s="4">
        <v>1</v>
      </c>
      <c r="O1086" s="4">
        <v>1</v>
      </c>
      <c r="BF1086" s="4">
        <v>10</v>
      </c>
      <c r="BG1086" s="4">
        <v>1</v>
      </c>
      <c r="CE1086" s="4">
        <v>1</v>
      </c>
      <c r="CQ1086" s="4">
        <v>6</v>
      </c>
      <c r="CT1086" s="4">
        <v>3</v>
      </c>
      <c r="CX1086" s="4">
        <v>1</v>
      </c>
      <c r="DD1086" s="4">
        <v>1</v>
      </c>
      <c r="EL1086" s="4">
        <v>1</v>
      </c>
      <c r="ET1086" s="4">
        <v>1</v>
      </c>
      <c r="FR1086" s="4">
        <v>5</v>
      </c>
      <c r="FS1086" s="4">
        <v>7</v>
      </c>
      <c r="FU1086" s="4">
        <v>2</v>
      </c>
      <c r="HC1086" s="4">
        <v>4</v>
      </c>
      <c r="IZ1086" s="4">
        <v>2</v>
      </c>
      <c r="JB1086" s="4">
        <v>2</v>
      </c>
      <c r="JG1086" s="4">
        <v>1</v>
      </c>
    </row>
    <row r="1087" spans="1:281" hidden="1">
      <c r="A1087" s="4">
        <v>53</v>
      </c>
      <c r="B1087" s="4" t="s">
        <v>2744</v>
      </c>
      <c r="C1087" t="s">
        <v>1241</v>
      </c>
      <c r="D1087" s="4">
        <v>4</v>
      </c>
      <c r="E1087" s="138"/>
      <c r="F1087" s="2">
        <f t="shared" si="37"/>
        <v>1</v>
      </c>
      <c r="G1087" s="137">
        <f t="shared" si="38"/>
        <v>1</v>
      </c>
      <c r="CQ1087" s="4">
        <v>1</v>
      </c>
    </row>
    <row r="1088" spans="1:281">
      <c r="A1088" s="4">
        <v>53</v>
      </c>
      <c r="B1088" s="4" t="s">
        <v>2745</v>
      </c>
      <c r="C1088" t="s">
        <v>1245</v>
      </c>
      <c r="D1088" s="4">
        <v>1</v>
      </c>
      <c r="E1088" s="138"/>
      <c r="F1088" s="2">
        <f t="shared" si="37"/>
        <v>84</v>
      </c>
      <c r="G1088" s="137">
        <f t="shared" si="38"/>
        <v>84</v>
      </c>
      <c r="J1088" s="4">
        <v>24</v>
      </c>
      <c r="M1088" s="4">
        <v>1</v>
      </c>
      <c r="O1088" s="4">
        <v>2</v>
      </c>
      <c r="AQ1088" s="4">
        <v>2</v>
      </c>
      <c r="CE1088" s="4">
        <v>4</v>
      </c>
      <c r="CQ1088" s="4">
        <v>9</v>
      </c>
      <c r="CX1088" s="4">
        <v>1</v>
      </c>
      <c r="DD1088" s="4">
        <v>4</v>
      </c>
      <c r="EJ1088" s="4">
        <v>1</v>
      </c>
      <c r="EL1088" s="4">
        <v>1</v>
      </c>
      <c r="EM1088" s="4">
        <v>1</v>
      </c>
      <c r="FC1088" s="4">
        <v>1</v>
      </c>
      <c r="FR1088" s="4">
        <v>2</v>
      </c>
      <c r="FS1088" s="4">
        <v>10</v>
      </c>
      <c r="FU1088" s="4">
        <v>2</v>
      </c>
      <c r="HA1088" s="4">
        <v>1</v>
      </c>
      <c r="HC1088" s="4">
        <v>1</v>
      </c>
      <c r="IC1088" s="4">
        <v>1</v>
      </c>
      <c r="IQ1088" s="4">
        <v>3</v>
      </c>
      <c r="IZ1088" s="4">
        <v>3</v>
      </c>
      <c r="JB1088" s="4">
        <v>6</v>
      </c>
      <c r="JG1088" s="4">
        <v>4</v>
      </c>
    </row>
    <row r="1089" spans="1:281">
      <c r="A1089" s="4">
        <v>53</v>
      </c>
      <c r="B1089" s="4" t="s">
        <v>2746</v>
      </c>
      <c r="C1089" t="s">
        <v>1247</v>
      </c>
      <c r="D1089" s="4">
        <v>1</v>
      </c>
      <c r="E1089" s="138"/>
      <c r="F1089" s="2">
        <f t="shared" si="37"/>
        <v>550</v>
      </c>
      <c r="G1089" s="137">
        <f t="shared" si="38"/>
        <v>550</v>
      </c>
      <c r="J1089" s="4">
        <v>30</v>
      </c>
      <c r="M1089" s="4">
        <v>12</v>
      </c>
      <c r="O1089" s="4">
        <v>3</v>
      </c>
      <c r="U1089" s="4">
        <v>5</v>
      </c>
      <c r="AB1089" s="4">
        <v>3</v>
      </c>
      <c r="AE1089" s="4">
        <v>6</v>
      </c>
      <c r="AQ1089" s="4">
        <v>2</v>
      </c>
      <c r="BF1089" s="4">
        <v>48</v>
      </c>
      <c r="BG1089" s="4">
        <v>4</v>
      </c>
      <c r="BH1089" s="4">
        <v>1</v>
      </c>
      <c r="BO1089" s="4">
        <v>6</v>
      </c>
      <c r="CE1089" s="4">
        <v>23</v>
      </c>
      <c r="CL1089" s="4">
        <v>6</v>
      </c>
      <c r="CQ1089" s="4">
        <v>63</v>
      </c>
      <c r="CT1089" s="4">
        <v>1</v>
      </c>
      <c r="CX1089" s="4">
        <v>14</v>
      </c>
      <c r="DD1089" s="4">
        <v>19</v>
      </c>
      <c r="DF1089" s="4">
        <v>5</v>
      </c>
      <c r="DX1089" s="4">
        <v>1</v>
      </c>
      <c r="EJ1089" s="4">
        <v>2</v>
      </c>
      <c r="EL1089" s="4">
        <v>9</v>
      </c>
      <c r="EM1089" s="4">
        <v>5</v>
      </c>
      <c r="ET1089" s="4">
        <v>29</v>
      </c>
      <c r="FC1089" s="4">
        <v>11</v>
      </c>
      <c r="FP1089" s="4">
        <v>2</v>
      </c>
      <c r="FR1089" s="4">
        <v>11</v>
      </c>
      <c r="FS1089" s="4">
        <v>42</v>
      </c>
      <c r="FU1089" s="4">
        <v>43</v>
      </c>
      <c r="GC1089" s="4">
        <v>12</v>
      </c>
      <c r="GU1089" s="4">
        <v>1</v>
      </c>
      <c r="HA1089" s="4">
        <v>5</v>
      </c>
      <c r="HC1089" s="4">
        <v>12</v>
      </c>
      <c r="HD1089" s="4">
        <v>3</v>
      </c>
      <c r="IC1089" s="4">
        <v>3</v>
      </c>
      <c r="ID1089" s="4">
        <v>11</v>
      </c>
      <c r="IQ1089" s="4">
        <v>18</v>
      </c>
      <c r="IZ1089" s="4">
        <v>25</v>
      </c>
      <c r="JB1089" s="4">
        <v>5</v>
      </c>
      <c r="JD1089" s="4">
        <v>21</v>
      </c>
      <c r="JF1089" s="4">
        <v>1</v>
      </c>
      <c r="JG1089" s="4">
        <v>20</v>
      </c>
      <c r="JJ1089" s="4">
        <v>6</v>
      </c>
      <c r="JU1089" s="7">
        <v>1</v>
      </c>
    </row>
    <row r="1090" spans="1:281" hidden="1">
      <c r="A1090" s="4">
        <v>53</v>
      </c>
      <c r="B1090" s="4" t="s">
        <v>2746</v>
      </c>
      <c r="C1090" t="s">
        <v>1247</v>
      </c>
      <c r="D1090" s="4">
        <v>4</v>
      </c>
      <c r="E1090" s="138"/>
      <c r="F1090" s="2">
        <f t="shared" si="37"/>
        <v>1</v>
      </c>
      <c r="G1090" s="137">
        <f t="shared" si="38"/>
        <v>1</v>
      </c>
      <c r="CQ1090" s="4">
        <v>1</v>
      </c>
    </row>
    <row r="1091" spans="1:281">
      <c r="A1091" s="4">
        <v>53</v>
      </c>
      <c r="B1091" s="4" t="s">
        <v>2747</v>
      </c>
      <c r="C1091" t="s">
        <v>1249</v>
      </c>
      <c r="D1091" s="4">
        <v>1</v>
      </c>
      <c r="E1091" s="138"/>
      <c r="F1091" s="2">
        <f t="shared" si="37"/>
        <v>27</v>
      </c>
      <c r="G1091" s="137">
        <f t="shared" si="38"/>
        <v>27</v>
      </c>
      <c r="J1091" s="4">
        <v>1</v>
      </c>
      <c r="CQ1091" s="4">
        <v>1</v>
      </c>
      <c r="CT1091" s="4">
        <v>2</v>
      </c>
      <c r="EH1091" s="129">
        <v>2</v>
      </c>
      <c r="EJ1091" s="4">
        <v>1</v>
      </c>
      <c r="FR1091" s="4">
        <v>2</v>
      </c>
      <c r="FS1091" s="4">
        <v>1</v>
      </c>
      <c r="FU1091" s="4">
        <v>1</v>
      </c>
      <c r="IZ1091" s="4">
        <v>2</v>
      </c>
      <c r="JB1091" s="4">
        <v>14</v>
      </c>
    </row>
    <row r="1092" spans="1:281" hidden="1">
      <c r="A1092" s="4">
        <v>53</v>
      </c>
      <c r="B1092" s="4" t="s">
        <v>2747</v>
      </c>
      <c r="C1092" t="s">
        <v>1249</v>
      </c>
      <c r="D1092" s="4">
        <v>4</v>
      </c>
      <c r="E1092" s="138"/>
      <c r="F1092" s="2">
        <f t="shared" si="37"/>
        <v>2</v>
      </c>
      <c r="G1092" s="137">
        <f t="shared" si="38"/>
        <v>2</v>
      </c>
      <c r="CQ1092" s="4">
        <v>1</v>
      </c>
      <c r="JB1092" s="4">
        <v>1</v>
      </c>
    </row>
    <row r="1093" spans="1:281">
      <c r="A1093" s="4">
        <v>53</v>
      </c>
      <c r="B1093" s="4" t="s">
        <v>2748</v>
      </c>
      <c r="C1093" t="s">
        <v>1251</v>
      </c>
      <c r="D1093" s="4">
        <v>1</v>
      </c>
      <c r="E1093" s="138"/>
      <c r="F1093" s="2">
        <f t="shared" si="37"/>
        <v>59</v>
      </c>
      <c r="G1093" s="137">
        <f t="shared" si="38"/>
        <v>59</v>
      </c>
      <c r="J1093" s="4">
        <v>19</v>
      </c>
      <c r="M1093" s="4">
        <v>1</v>
      </c>
      <c r="BH1093" s="4">
        <v>1</v>
      </c>
      <c r="BO1093" s="4">
        <v>1</v>
      </c>
      <c r="CQ1093" s="4">
        <v>6</v>
      </c>
      <c r="DD1093" s="4">
        <v>1</v>
      </c>
      <c r="FR1093" s="4">
        <v>3</v>
      </c>
      <c r="FS1093" s="4">
        <v>5</v>
      </c>
      <c r="FU1093" s="4">
        <v>7</v>
      </c>
      <c r="FY1093" s="4">
        <v>1</v>
      </c>
      <c r="GC1093" s="4">
        <v>5</v>
      </c>
      <c r="HA1093" s="4">
        <v>1</v>
      </c>
      <c r="HD1093" s="4">
        <v>3</v>
      </c>
      <c r="HR1093" s="4">
        <v>1</v>
      </c>
      <c r="IQ1093" s="4">
        <v>1</v>
      </c>
      <c r="JB1093" s="4">
        <v>2</v>
      </c>
      <c r="JG1093" s="4">
        <v>1</v>
      </c>
    </row>
    <row r="1094" spans="1:281" hidden="1">
      <c r="A1094" s="4">
        <v>53</v>
      </c>
      <c r="B1094" s="4" t="s">
        <v>2749</v>
      </c>
      <c r="C1094" t="s">
        <v>2750</v>
      </c>
      <c r="D1094" s="4">
        <v>2</v>
      </c>
      <c r="E1094" s="138"/>
      <c r="F1094" s="2">
        <f t="shared" si="37"/>
        <v>9</v>
      </c>
      <c r="G1094" s="137">
        <f t="shared" si="38"/>
        <v>9</v>
      </c>
      <c r="J1094" s="4">
        <v>3</v>
      </c>
      <c r="CQ1094" s="4">
        <v>3</v>
      </c>
      <c r="FU1094" s="4">
        <v>1</v>
      </c>
      <c r="IZ1094" s="4">
        <v>2</v>
      </c>
    </row>
    <row r="1095" spans="1:281" hidden="1">
      <c r="A1095" s="4">
        <v>53</v>
      </c>
      <c r="B1095" s="4" t="s">
        <v>2749</v>
      </c>
      <c r="C1095" t="s">
        <v>2750</v>
      </c>
      <c r="D1095" s="4">
        <v>4</v>
      </c>
      <c r="E1095" s="138"/>
      <c r="F1095" s="2">
        <f t="shared" si="37"/>
        <v>1</v>
      </c>
      <c r="G1095" s="137">
        <f t="shared" si="38"/>
        <v>1</v>
      </c>
      <c r="J1095" s="4">
        <v>1</v>
      </c>
    </row>
    <row r="1096" spans="1:281" hidden="1">
      <c r="A1096" s="4">
        <v>53</v>
      </c>
      <c r="B1096" s="4" t="s">
        <v>2751</v>
      </c>
      <c r="C1096" t="s">
        <v>2752</v>
      </c>
      <c r="D1096" s="4">
        <v>2</v>
      </c>
      <c r="E1096" s="138"/>
      <c r="F1096" s="2">
        <f t="shared" ref="F1096:F1159" si="39">E1096+G1096</f>
        <v>6</v>
      </c>
      <c r="G1096" s="137">
        <f t="shared" ref="G1096:G1159" si="40">SUM(H1096:JU1096)</f>
        <v>6</v>
      </c>
      <c r="J1096" s="4">
        <v>4</v>
      </c>
      <c r="FR1096" s="4">
        <v>1</v>
      </c>
      <c r="IZ1096" s="4">
        <v>1</v>
      </c>
    </row>
    <row r="1097" spans="1:281" hidden="1">
      <c r="A1097" s="4">
        <v>53</v>
      </c>
      <c r="B1097" s="4" t="s">
        <v>2753</v>
      </c>
      <c r="C1097" t="s">
        <v>1255</v>
      </c>
      <c r="D1097" s="4">
        <v>3</v>
      </c>
      <c r="E1097" s="138"/>
      <c r="F1097" s="2">
        <f t="shared" si="39"/>
        <v>80</v>
      </c>
      <c r="G1097" s="137">
        <f t="shared" si="40"/>
        <v>80</v>
      </c>
      <c r="J1097" s="4">
        <v>26</v>
      </c>
      <c r="M1097" s="4">
        <v>4</v>
      </c>
      <c r="O1097" s="4">
        <v>2</v>
      </c>
      <c r="BF1097" s="4">
        <v>1</v>
      </c>
      <c r="CQ1097" s="4">
        <v>22</v>
      </c>
      <c r="CT1097" s="4">
        <v>1</v>
      </c>
      <c r="FR1097" s="4">
        <v>1</v>
      </c>
      <c r="FS1097" s="4">
        <v>3</v>
      </c>
      <c r="FU1097" s="4">
        <v>3</v>
      </c>
      <c r="IZ1097" s="4">
        <v>2</v>
      </c>
      <c r="JB1097" s="4">
        <v>2</v>
      </c>
      <c r="JG1097" s="4">
        <v>13</v>
      </c>
    </row>
    <row r="1098" spans="1:281" hidden="1">
      <c r="A1098" s="4">
        <v>54</v>
      </c>
      <c r="B1098" s="4" t="s">
        <v>2754</v>
      </c>
      <c r="C1098" t="s">
        <v>1257</v>
      </c>
      <c r="D1098" s="4">
        <v>4</v>
      </c>
      <c r="E1098" s="138">
        <v>8</v>
      </c>
      <c r="F1098" s="2">
        <f t="shared" si="39"/>
        <v>110</v>
      </c>
      <c r="G1098" s="137">
        <f t="shared" si="40"/>
        <v>102</v>
      </c>
      <c r="J1098" s="4">
        <v>1</v>
      </c>
      <c r="L1098" s="4">
        <v>1</v>
      </c>
      <c r="M1098" s="4">
        <v>13</v>
      </c>
      <c r="BF1098" s="4">
        <v>18</v>
      </c>
      <c r="BG1098" s="4">
        <v>13</v>
      </c>
      <c r="CT1098" s="4">
        <v>43</v>
      </c>
      <c r="EH1098" s="129">
        <v>8</v>
      </c>
      <c r="FR1098" s="4">
        <v>1</v>
      </c>
      <c r="JB1098" s="4">
        <v>4</v>
      </c>
    </row>
    <row r="1099" spans="1:281" hidden="1">
      <c r="A1099" s="4">
        <v>54</v>
      </c>
      <c r="B1099" s="4" t="s">
        <v>2755</v>
      </c>
      <c r="C1099" t="s">
        <v>1259</v>
      </c>
      <c r="D1099" s="4">
        <v>4</v>
      </c>
      <c r="E1099" s="138"/>
      <c r="F1099" s="2">
        <f t="shared" si="39"/>
        <v>33</v>
      </c>
      <c r="G1099" s="137">
        <f t="shared" si="40"/>
        <v>33</v>
      </c>
      <c r="J1099" s="4">
        <v>1</v>
      </c>
      <c r="M1099" s="4">
        <v>27</v>
      </c>
      <c r="BF1099" s="4">
        <v>3</v>
      </c>
      <c r="FR1099" s="4">
        <v>1</v>
      </c>
      <c r="FU1099" s="4">
        <v>1</v>
      </c>
    </row>
    <row r="1100" spans="1:281" hidden="1">
      <c r="A1100" s="4">
        <v>54</v>
      </c>
      <c r="B1100" s="4" t="s">
        <v>2756</v>
      </c>
      <c r="C1100" t="s">
        <v>1261</v>
      </c>
      <c r="D1100" s="4">
        <v>3</v>
      </c>
      <c r="E1100" s="138">
        <v>12</v>
      </c>
      <c r="F1100" s="2">
        <f t="shared" si="39"/>
        <v>154</v>
      </c>
      <c r="G1100" s="137">
        <f t="shared" si="40"/>
        <v>142</v>
      </c>
      <c r="J1100" s="4">
        <v>14</v>
      </c>
      <c r="M1100" s="4">
        <v>13</v>
      </c>
      <c r="BF1100" s="4">
        <v>8</v>
      </c>
      <c r="BG1100" s="4">
        <v>23</v>
      </c>
      <c r="CQ1100" s="4">
        <v>1</v>
      </c>
      <c r="CT1100" s="4">
        <v>8</v>
      </c>
      <c r="EH1100" s="129">
        <v>44</v>
      </c>
      <c r="EJ1100" s="4">
        <v>1</v>
      </c>
      <c r="EL1100" s="4">
        <v>1</v>
      </c>
      <c r="FR1100" s="4">
        <v>11</v>
      </c>
      <c r="FU1100" s="4">
        <v>1</v>
      </c>
      <c r="IC1100" s="4">
        <v>1</v>
      </c>
      <c r="IZ1100" s="4">
        <v>2</v>
      </c>
      <c r="JB1100" s="4">
        <v>14</v>
      </c>
    </row>
    <row r="1101" spans="1:281" hidden="1">
      <c r="A1101" s="4">
        <v>54</v>
      </c>
      <c r="B1101" s="4" t="s">
        <v>2757</v>
      </c>
      <c r="C1101" t="s">
        <v>1263</v>
      </c>
      <c r="D1101" s="4">
        <v>3</v>
      </c>
      <c r="E1101" s="138"/>
      <c r="F1101" s="2">
        <f t="shared" si="39"/>
        <v>15</v>
      </c>
      <c r="G1101" s="137">
        <f t="shared" si="40"/>
        <v>15</v>
      </c>
      <c r="J1101" s="4">
        <v>3</v>
      </c>
      <c r="BF1101" s="4">
        <v>1</v>
      </c>
      <c r="BO1101" s="4">
        <v>1</v>
      </c>
      <c r="CQ1101" s="4">
        <v>2</v>
      </c>
      <c r="EN1101" s="4">
        <v>1</v>
      </c>
      <c r="FR1101" s="4">
        <v>4</v>
      </c>
      <c r="GB1101" s="4">
        <v>1</v>
      </c>
      <c r="IZ1101" s="4">
        <v>1</v>
      </c>
      <c r="JE1101" s="4">
        <v>1</v>
      </c>
    </row>
    <row r="1102" spans="1:281" hidden="1">
      <c r="A1102" s="4">
        <v>54</v>
      </c>
      <c r="B1102" s="4" t="s">
        <v>2758</v>
      </c>
      <c r="C1102" t="s">
        <v>1265</v>
      </c>
      <c r="D1102" s="4">
        <v>3</v>
      </c>
      <c r="E1102" s="138"/>
      <c r="F1102" s="2">
        <f t="shared" si="39"/>
        <v>48</v>
      </c>
      <c r="G1102" s="137">
        <f t="shared" si="40"/>
        <v>48</v>
      </c>
      <c r="J1102" s="4">
        <v>11</v>
      </c>
      <c r="L1102" s="4">
        <v>1</v>
      </c>
      <c r="M1102" s="4">
        <v>2</v>
      </c>
      <c r="BF1102" s="4">
        <v>3</v>
      </c>
      <c r="BL1102" s="4">
        <v>1</v>
      </c>
      <c r="CT1102" s="4">
        <v>1</v>
      </c>
      <c r="EH1102" s="129">
        <v>1</v>
      </c>
      <c r="EJ1102" s="4">
        <v>1</v>
      </c>
      <c r="EL1102" s="4">
        <v>1</v>
      </c>
      <c r="EM1102" s="4">
        <v>1</v>
      </c>
      <c r="EN1102" s="4">
        <v>2</v>
      </c>
      <c r="FR1102" s="4">
        <v>2</v>
      </c>
      <c r="FU1102" s="4">
        <v>4</v>
      </c>
      <c r="FW1102" s="4">
        <v>1</v>
      </c>
      <c r="GA1102" s="4">
        <v>1</v>
      </c>
      <c r="HA1102" s="4">
        <v>3</v>
      </c>
      <c r="HC1102" s="4">
        <v>1</v>
      </c>
      <c r="HJ1102" s="4">
        <v>1</v>
      </c>
      <c r="IC1102" s="4">
        <v>1</v>
      </c>
      <c r="IZ1102" s="4">
        <v>1</v>
      </c>
      <c r="JB1102" s="4">
        <v>7</v>
      </c>
      <c r="JC1102" s="4">
        <v>1</v>
      </c>
    </row>
    <row r="1103" spans="1:281" hidden="1">
      <c r="A1103" s="4">
        <v>54</v>
      </c>
      <c r="B1103" s="4" t="s">
        <v>2759</v>
      </c>
      <c r="C1103" t="s">
        <v>1267</v>
      </c>
      <c r="D1103" s="4">
        <v>3</v>
      </c>
      <c r="E1103" s="138">
        <v>138</v>
      </c>
      <c r="F1103" s="2">
        <f t="shared" si="39"/>
        <v>465</v>
      </c>
      <c r="G1103" s="137">
        <f t="shared" si="40"/>
        <v>327</v>
      </c>
      <c r="J1103" s="4">
        <v>8</v>
      </c>
      <c r="M1103" s="4">
        <v>27</v>
      </c>
      <c r="BF1103" s="4">
        <v>1</v>
      </c>
      <c r="BS1103" s="4">
        <v>1</v>
      </c>
      <c r="CQ1103" s="4">
        <v>9</v>
      </c>
      <c r="CT1103" s="4">
        <v>3</v>
      </c>
      <c r="CY1103" s="4">
        <v>10</v>
      </c>
      <c r="DA1103" s="4">
        <v>3</v>
      </c>
      <c r="DC1103" s="4">
        <v>1</v>
      </c>
      <c r="EH1103" s="129">
        <v>4</v>
      </c>
      <c r="EL1103" s="4">
        <v>13</v>
      </c>
      <c r="EM1103" s="4">
        <v>6</v>
      </c>
      <c r="EN1103" s="4">
        <v>10</v>
      </c>
      <c r="EO1103" s="4">
        <v>1</v>
      </c>
      <c r="FR1103" s="4">
        <v>20</v>
      </c>
      <c r="FT1103" s="4">
        <v>1</v>
      </c>
      <c r="FU1103" s="4">
        <v>7</v>
      </c>
      <c r="FV1103" s="4">
        <v>4</v>
      </c>
      <c r="FY1103" s="4">
        <v>5</v>
      </c>
      <c r="GA1103" s="4">
        <v>1</v>
      </c>
      <c r="GB1103" s="4">
        <v>1</v>
      </c>
      <c r="HA1103" s="4">
        <v>4</v>
      </c>
      <c r="HC1103" s="4">
        <v>6</v>
      </c>
      <c r="HD1103" s="4">
        <v>4</v>
      </c>
      <c r="IC1103" s="4">
        <v>9</v>
      </c>
      <c r="ID1103" s="4">
        <v>2</v>
      </c>
      <c r="IG1103" s="4">
        <v>3</v>
      </c>
      <c r="IZ1103" s="4">
        <v>8</v>
      </c>
      <c r="JB1103" s="4">
        <v>142</v>
      </c>
      <c r="JC1103" s="4">
        <v>2</v>
      </c>
      <c r="JD1103" s="4">
        <v>8</v>
      </c>
      <c r="JG1103" s="4">
        <v>3</v>
      </c>
    </row>
    <row r="1104" spans="1:281" hidden="1">
      <c r="A1104" s="4">
        <v>54</v>
      </c>
      <c r="B1104" s="4" t="s">
        <v>2760</v>
      </c>
      <c r="C1104" t="s">
        <v>2761</v>
      </c>
      <c r="D1104" s="4">
        <v>3</v>
      </c>
      <c r="E1104" s="138"/>
      <c r="F1104" s="2">
        <f t="shared" si="39"/>
        <v>762</v>
      </c>
      <c r="G1104" s="137">
        <f t="shared" si="40"/>
        <v>762</v>
      </c>
      <c r="J1104" s="4">
        <v>76</v>
      </c>
      <c r="L1104" s="4">
        <v>12</v>
      </c>
      <c r="M1104" s="4">
        <v>18</v>
      </c>
      <c r="BF1104" s="4">
        <v>16</v>
      </c>
      <c r="BG1104" s="4">
        <v>8</v>
      </c>
      <c r="CQ1104" s="4">
        <v>19</v>
      </c>
      <c r="CT1104" s="4">
        <v>193</v>
      </c>
      <c r="EH1104" s="129">
        <v>26</v>
      </c>
      <c r="EJ1104" s="4">
        <v>9</v>
      </c>
      <c r="FR1104" s="4">
        <v>59</v>
      </c>
      <c r="GP1104" s="4">
        <v>1</v>
      </c>
      <c r="GY1104" s="4">
        <v>61</v>
      </c>
      <c r="JB1104" s="4">
        <v>262</v>
      </c>
      <c r="JG1104" s="4">
        <v>2</v>
      </c>
    </row>
    <row r="1105" spans="1:263" hidden="1">
      <c r="A1105" s="4">
        <v>54</v>
      </c>
      <c r="B1105" s="4" t="s">
        <v>2760</v>
      </c>
      <c r="C1105" t="s">
        <v>2761</v>
      </c>
      <c r="D1105" s="4">
        <v>4</v>
      </c>
      <c r="E1105" s="138"/>
      <c r="F1105" s="2">
        <f t="shared" si="39"/>
        <v>179</v>
      </c>
      <c r="G1105" s="137">
        <f t="shared" si="40"/>
        <v>179</v>
      </c>
      <c r="J1105" s="4">
        <v>19</v>
      </c>
      <c r="BF1105" s="4">
        <v>5</v>
      </c>
      <c r="CQ1105" s="4">
        <v>57</v>
      </c>
      <c r="CT1105" s="4">
        <v>22</v>
      </c>
      <c r="EH1105" s="129">
        <v>8</v>
      </c>
      <c r="EJ1105" s="4">
        <v>1</v>
      </c>
      <c r="FR1105" s="4">
        <v>13</v>
      </c>
      <c r="JB1105" s="4">
        <v>54</v>
      </c>
    </row>
    <row r="1106" spans="1:263" hidden="1">
      <c r="A1106" s="4">
        <v>55</v>
      </c>
      <c r="B1106" s="4" t="s">
        <v>2762</v>
      </c>
      <c r="C1106" t="s">
        <v>1575</v>
      </c>
      <c r="D1106" s="4">
        <v>3</v>
      </c>
      <c r="E1106" s="138"/>
      <c r="F1106" s="2">
        <f t="shared" si="39"/>
        <v>4</v>
      </c>
      <c r="G1106" s="137">
        <f t="shared" si="40"/>
        <v>4</v>
      </c>
      <c r="DY1106" s="4">
        <v>2</v>
      </c>
      <c r="FU1106" s="4">
        <v>1</v>
      </c>
      <c r="IZ1106" s="4">
        <v>1</v>
      </c>
    </row>
    <row r="1107" spans="1:263" hidden="1">
      <c r="A1107" s="4">
        <v>55</v>
      </c>
      <c r="B1107" s="4" t="s">
        <v>2763</v>
      </c>
      <c r="C1107" t="s">
        <v>1577</v>
      </c>
      <c r="D1107" s="4">
        <v>3</v>
      </c>
      <c r="E1107" s="138"/>
      <c r="F1107" s="2">
        <f t="shared" si="39"/>
        <v>13</v>
      </c>
      <c r="G1107" s="137">
        <f t="shared" si="40"/>
        <v>13</v>
      </c>
      <c r="J1107" s="4">
        <v>2</v>
      </c>
      <c r="M1107" s="4">
        <v>3</v>
      </c>
      <c r="CQ1107" s="4">
        <v>2</v>
      </c>
      <c r="HD1107" s="4">
        <v>1</v>
      </c>
      <c r="IB1107" s="4">
        <v>1</v>
      </c>
      <c r="IC1107" s="4">
        <v>1</v>
      </c>
      <c r="IZ1107" s="4">
        <v>2</v>
      </c>
      <c r="JC1107" s="4">
        <v>1</v>
      </c>
    </row>
    <row r="1108" spans="1:263" hidden="1">
      <c r="A1108" s="4">
        <v>56</v>
      </c>
      <c r="B1108" s="4" t="s">
        <v>2764</v>
      </c>
      <c r="C1108" t="s">
        <v>1581</v>
      </c>
      <c r="D1108" s="4">
        <v>5</v>
      </c>
      <c r="E1108" s="138"/>
      <c r="F1108" s="2">
        <f t="shared" si="39"/>
        <v>7</v>
      </c>
      <c r="G1108" s="137">
        <f t="shared" si="40"/>
        <v>7</v>
      </c>
      <c r="J1108" s="4">
        <v>4</v>
      </c>
      <c r="BF1108" s="4">
        <v>1</v>
      </c>
      <c r="CT1108" s="4">
        <v>1</v>
      </c>
      <c r="IZ1108" s="4">
        <v>1</v>
      </c>
    </row>
    <row r="1109" spans="1:263" hidden="1">
      <c r="A1109" s="4">
        <v>56</v>
      </c>
      <c r="B1109" s="4" t="s">
        <v>2765</v>
      </c>
      <c r="C1109" t="s">
        <v>1585</v>
      </c>
      <c r="D1109" s="4">
        <v>4</v>
      </c>
      <c r="E1109" s="138"/>
      <c r="F1109" s="2">
        <f t="shared" si="39"/>
        <v>10</v>
      </c>
      <c r="G1109" s="137">
        <f t="shared" si="40"/>
        <v>10</v>
      </c>
      <c r="M1109" s="4">
        <v>1</v>
      </c>
      <c r="IZ1109" s="4">
        <v>8</v>
      </c>
      <c r="JB1109" s="4">
        <v>1</v>
      </c>
    </row>
    <row r="1110" spans="1:263" hidden="1">
      <c r="A1110" s="4">
        <v>56</v>
      </c>
      <c r="B1110" s="4" t="s">
        <v>2766</v>
      </c>
      <c r="C1110" t="s">
        <v>1587</v>
      </c>
      <c r="D1110" s="4">
        <v>5</v>
      </c>
      <c r="E1110" s="138"/>
      <c r="F1110" s="2">
        <f t="shared" si="39"/>
        <v>71</v>
      </c>
      <c r="G1110" s="137">
        <f t="shared" si="40"/>
        <v>71</v>
      </c>
      <c r="J1110" s="4">
        <v>43</v>
      </c>
      <c r="N1110" s="4">
        <v>2</v>
      </c>
      <c r="BF1110" s="4">
        <v>2</v>
      </c>
      <c r="CQ1110" s="4">
        <v>2</v>
      </c>
      <c r="CT1110" s="4">
        <v>5</v>
      </c>
      <c r="CX1110" s="4">
        <v>1</v>
      </c>
      <c r="EJ1110" s="4">
        <v>2</v>
      </c>
      <c r="EN1110" s="4">
        <v>1</v>
      </c>
      <c r="EO1110" s="4">
        <v>1</v>
      </c>
      <c r="FR1110" s="4">
        <v>1</v>
      </c>
      <c r="HD1110" s="4">
        <v>1</v>
      </c>
      <c r="IZ1110" s="4">
        <v>9</v>
      </c>
      <c r="JB1110" s="4">
        <v>1</v>
      </c>
    </row>
    <row r="1111" spans="1:263" hidden="1">
      <c r="A1111" s="4">
        <v>56</v>
      </c>
      <c r="B1111" s="4" t="s">
        <v>2767</v>
      </c>
      <c r="C1111" t="s">
        <v>1589</v>
      </c>
      <c r="D1111" s="4">
        <v>5</v>
      </c>
      <c r="E1111" s="138"/>
      <c r="F1111" s="2">
        <f t="shared" si="39"/>
        <v>1</v>
      </c>
      <c r="G1111" s="137">
        <f t="shared" si="40"/>
        <v>1</v>
      </c>
      <c r="CT1111" s="4">
        <v>1</v>
      </c>
    </row>
    <row r="1112" spans="1:263" hidden="1">
      <c r="A1112" s="4">
        <v>56</v>
      </c>
      <c r="B1112" s="4" t="s">
        <v>2768</v>
      </c>
      <c r="C1112" t="s">
        <v>1609</v>
      </c>
      <c r="D1112" s="4">
        <v>5</v>
      </c>
      <c r="E1112" s="138"/>
      <c r="F1112" s="2">
        <f t="shared" si="39"/>
        <v>5</v>
      </c>
      <c r="G1112" s="137">
        <f t="shared" si="40"/>
        <v>5</v>
      </c>
      <c r="J1112" s="4">
        <v>4</v>
      </c>
      <c r="CT1112" s="4">
        <v>1</v>
      </c>
    </row>
    <row r="1113" spans="1:263" hidden="1">
      <c r="A1113" s="4">
        <v>56</v>
      </c>
      <c r="B1113" s="4" t="s">
        <v>2769</v>
      </c>
      <c r="C1113" t="s">
        <v>1619</v>
      </c>
      <c r="D1113" s="4">
        <v>5</v>
      </c>
      <c r="E1113" s="138"/>
      <c r="F1113" s="2">
        <f t="shared" si="39"/>
        <v>3</v>
      </c>
      <c r="G1113" s="137">
        <f t="shared" si="40"/>
        <v>3</v>
      </c>
      <c r="O1113" s="4">
        <v>2</v>
      </c>
      <c r="CT1113" s="4">
        <v>1</v>
      </c>
    </row>
    <row r="1114" spans="1:263" hidden="1">
      <c r="A1114" s="4">
        <v>56</v>
      </c>
      <c r="B1114" s="4" t="s">
        <v>2770</v>
      </c>
      <c r="C1114" t="s">
        <v>1583</v>
      </c>
      <c r="D1114" s="4">
        <v>4</v>
      </c>
      <c r="E1114" s="138"/>
      <c r="F1114" s="2">
        <f t="shared" si="39"/>
        <v>1</v>
      </c>
      <c r="G1114" s="137">
        <f t="shared" si="40"/>
        <v>1</v>
      </c>
      <c r="BF1114" s="4">
        <v>1</v>
      </c>
    </row>
    <row r="1115" spans="1:263" hidden="1">
      <c r="A1115" s="4">
        <v>56</v>
      </c>
      <c r="B1115" s="4" t="s">
        <v>2771</v>
      </c>
      <c r="C1115" t="s">
        <v>1591</v>
      </c>
      <c r="D1115" s="4">
        <v>4</v>
      </c>
      <c r="E1115" s="138"/>
      <c r="F1115" s="2">
        <f t="shared" si="39"/>
        <v>1</v>
      </c>
      <c r="G1115" s="137">
        <f t="shared" si="40"/>
        <v>1</v>
      </c>
      <c r="JB1115" s="4">
        <v>1</v>
      </c>
    </row>
    <row r="1116" spans="1:263" hidden="1">
      <c r="A1116" s="4">
        <v>56</v>
      </c>
      <c r="B1116" s="4" t="s">
        <v>2772</v>
      </c>
      <c r="C1116" t="s">
        <v>1595</v>
      </c>
      <c r="D1116" s="4">
        <v>4</v>
      </c>
      <c r="E1116" s="138"/>
      <c r="F1116" s="2">
        <f t="shared" si="39"/>
        <v>3</v>
      </c>
      <c r="G1116" s="137">
        <f t="shared" si="40"/>
        <v>3</v>
      </c>
      <c r="J1116" s="4">
        <v>2</v>
      </c>
      <c r="CT1116" s="4">
        <v>1</v>
      </c>
    </row>
    <row r="1117" spans="1:263" hidden="1">
      <c r="A1117" s="4">
        <v>56</v>
      </c>
      <c r="B1117" s="4" t="s">
        <v>2773</v>
      </c>
      <c r="C1117" t="s">
        <v>1613</v>
      </c>
      <c r="D1117" s="4">
        <v>2</v>
      </c>
      <c r="E1117" s="138"/>
      <c r="F1117" s="2">
        <f t="shared" si="39"/>
        <v>2</v>
      </c>
      <c r="G1117" s="137">
        <f t="shared" si="40"/>
        <v>2</v>
      </c>
      <c r="J1117" s="4">
        <v>2</v>
      </c>
    </row>
    <row r="1118" spans="1:263" hidden="1">
      <c r="A1118" s="4">
        <v>56</v>
      </c>
      <c r="B1118" s="4" t="s">
        <v>2773</v>
      </c>
      <c r="C1118" t="s">
        <v>1613</v>
      </c>
      <c r="D1118" s="4">
        <v>4</v>
      </c>
      <c r="E1118" s="138"/>
      <c r="F1118" s="2">
        <f t="shared" si="39"/>
        <v>2</v>
      </c>
      <c r="G1118" s="137">
        <f t="shared" si="40"/>
        <v>2</v>
      </c>
      <c r="J1118" s="4">
        <v>1</v>
      </c>
      <c r="IZ1118" s="4">
        <v>1</v>
      </c>
    </row>
    <row r="1119" spans="1:263" hidden="1">
      <c r="A1119" s="4">
        <v>56</v>
      </c>
      <c r="B1119" s="4" t="s">
        <v>2774</v>
      </c>
      <c r="C1119" t="s">
        <v>1601</v>
      </c>
      <c r="D1119" s="4">
        <v>4</v>
      </c>
      <c r="E1119" s="138"/>
      <c r="F1119" s="2">
        <f t="shared" si="39"/>
        <v>8</v>
      </c>
      <c r="G1119" s="137">
        <f t="shared" si="40"/>
        <v>8</v>
      </c>
      <c r="J1119" s="4">
        <v>1</v>
      </c>
      <c r="BF1119" s="4">
        <v>2</v>
      </c>
      <c r="CT1119" s="4">
        <v>4</v>
      </c>
      <c r="IZ1119" s="4">
        <v>1</v>
      </c>
    </row>
    <row r="1120" spans="1:263" hidden="1">
      <c r="A1120" s="4">
        <v>56</v>
      </c>
      <c r="B1120" s="4" t="s">
        <v>2775</v>
      </c>
      <c r="C1120" t="s">
        <v>1603</v>
      </c>
      <c r="D1120" s="4">
        <v>4</v>
      </c>
      <c r="E1120" s="138"/>
      <c r="F1120" s="2">
        <f t="shared" si="39"/>
        <v>4</v>
      </c>
      <c r="G1120" s="137">
        <f t="shared" si="40"/>
        <v>4</v>
      </c>
      <c r="CT1120" s="4">
        <v>2</v>
      </c>
      <c r="FR1120" s="4">
        <v>1</v>
      </c>
      <c r="IZ1120" s="4">
        <v>1</v>
      </c>
    </row>
    <row r="1121" spans="1:281" hidden="1">
      <c r="A1121" s="4">
        <v>56</v>
      </c>
      <c r="B1121" s="4" t="s">
        <v>2776</v>
      </c>
      <c r="C1121" t="s">
        <v>1605</v>
      </c>
      <c r="D1121" s="4">
        <v>2</v>
      </c>
      <c r="E1121" s="138"/>
      <c r="F1121" s="2">
        <f t="shared" si="39"/>
        <v>1</v>
      </c>
      <c r="G1121" s="137">
        <f t="shared" si="40"/>
        <v>1</v>
      </c>
      <c r="JB1121" s="4">
        <v>1</v>
      </c>
    </row>
    <row r="1122" spans="1:281" hidden="1">
      <c r="A1122" s="4">
        <v>56</v>
      </c>
      <c r="B1122" s="4" t="s">
        <v>2776</v>
      </c>
      <c r="C1122" t="s">
        <v>1605</v>
      </c>
      <c r="D1122" s="4">
        <v>4</v>
      </c>
      <c r="E1122" s="138"/>
      <c r="F1122" s="2">
        <f t="shared" si="39"/>
        <v>1</v>
      </c>
      <c r="G1122" s="137">
        <f t="shared" si="40"/>
        <v>1</v>
      </c>
      <c r="JB1122" s="4">
        <v>1</v>
      </c>
    </row>
    <row r="1123" spans="1:281" hidden="1">
      <c r="A1123" s="4">
        <v>56</v>
      </c>
      <c r="B1123" s="4" t="s">
        <v>2777</v>
      </c>
      <c r="C1123" t="s">
        <v>1607</v>
      </c>
      <c r="D1123" s="4">
        <v>4</v>
      </c>
      <c r="E1123" s="138"/>
      <c r="F1123" s="2">
        <f t="shared" si="39"/>
        <v>72</v>
      </c>
      <c r="G1123" s="137">
        <f t="shared" si="40"/>
        <v>72</v>
      </c>
      <c r="J1123" s="4">
        <v>28</v>
      </c>
      <c r="BF1123" s="4">
        <v>2</v>
      </c>
      <c r="CP1123" s="129">
        <v>1</v>
      </c>
      <c r="CQ1123" s="4">
        <v>3</v>
      </c>
      <c r="CT1123" s="4">
        <v>12</v>
      </c>
      <c r="IZ1123" s="4">
        <v>23</v>
      </c>
      <c r="JB1123" s="4">
        <v>3</v>
      </c>
    </row>
    <row r="1124" spans="1:281" hidden="1">
      <c r="A1124" s="4">
        <v>56</v>
      </c>
      <c r="B1124" s="4" t="s">
        <v>2778</v>
      </c>
      <c r="C1124" t="s">
        <v>1621</v>
      </c>
      <c r="D1124" s="4">
        <v>3</v>
      </c>
      <c r="E1124" s="138"/>
      <c r="F1124" s="2">
        <f t="shared" si="39"/>
        <v>1</v>
      </c>
      <c r="G1124" s="137">
        <f t="shared" si="40"/>
        <v>1</v>
      </c>
      <c r="J1124" s="4">
        <v>1</v>
      </c>
    </row>
    <row r="1125" spans="1:281" hidden="1">
      <c r="A1125" s="4">
        <v>56</v>
      </c>
      <c r="B1125" s="4" t="s">
        <v>2779</v>
      </c>
      <c r="C1125" t="s">
        <v>1623</v>
      </c>
      <c r="D1125" s="4">
        <v>2</v>
      </c>
      <c r="E1125" s="138"/>
      <c r="F1125" s="2">
        <f t="shared" si="39"/>
        <v>1</v>
      </c>
      <c r="G1125" s="137">
        <f t="shared" si="40"/>
        <v>1</v>
      </c>
      <c r="JC1125" s="4">
        <v>1</v>
      </c>
    </row>
    <row r="1126" spans="1:281" hidden="1">
      <c r="A1126" s="4">
        <v>56</v>
      </c>
      <c r="B1126" s="4" t="s">
        <v>2780</v>
      </c>
      <c r="C1126" t="s">
        <v>1625</v>
      </c>
      <c r="D1126" s="4">
        <v>2</v>
      </c>
      <c r="E1126" s="138"/>
      <c r="F1126" s="2">
        <f t="shared" si="39"/>
        <v>5</v>
      </c>
      <c r="G1126" s="137">
        <f t="shared" si="40"/>
        <v>5</v>
      </c>
      <c r="BF1126" s="4">
        <v>2</v>
      </c>
      <c r="FV1126" s="4">
        <v>1</v>
      </c>
      <c r="IE1126" s="4">
        <v>1</v>
      </c>
      <c r="IG1126" s="4">
        <v>1</v>
      </c>
    </row>
    <row r="1127" spans="1:281" hidden="1">
      <c r="A1127" s="4">
        <v>56</v>
      </c>
      <c r="B1127" s="4" t="s">
        <v>2780</v>
      </c>
      <c r="C1127" t="s">
        <v>1625</v>
      </c>
      <c r="D1127" s="4">
        <v>3</v>
      </c>
      <c r="E1127" s="138"/>
      <c r="F1127" s="2">
        <f t="shared" si="39"/>
        <v>3</v>
      </c>
      <c r="G1127" s="137">
        <f t="shared" si="40"/>
        <v>3</v>
      </c>
      <c r="CT1127" s="4">
        <v>1</v>
      </c>
      <c r="FV1127" s="4">
        <v>2</v>
      </c>
    </row>
    <row r="1128" spans="1:281" hidden="1">
      <c r="A1128" s="4">
        <v>56</v>
      </c>
      <c r="B1128" s="4" t="s">
        <v>2781</v>
      </c>
      <c r="C1128" t="s">
        <v>1629</v>
      </c>
      <c r="D1128" s="4">
        <v>2</v>
      </c>
      <c r="E1128" s="138"/>
      <c r="F1128" s="2">
        <f t="shared" si="39"/>
        <v>20</v>
      </c>
      <c r="G1128" s="137">
        <f t="shared" si="40"/>
        <v>20</v>
      </c>
      <c r="BF1128" s="4">
        <v>2</v>
      </c>
      <c r="BN1128" s="4">
        <v>6</v>
      </c>
      <c r="BO1128" s="4">
        <v>1</v>
      </c>
      <c r="BT1128" s="4">
        <v>1</v>
      </c>
      <c r="CT1128" s="4">
        <v>1</v>
      </c>
      <c r="DA1128" s="4">
        <v>1</v>
      </c>
      <c r="EO1128" s="4">
        <v>3</v>
      </c>
      <c r="FU1128" s="4">
        <v>1</v>
      </c>
      <c r="HA1128" s="4">
        <v>1</v>
      </c>
      <c r="IG1128" s="4">
        <v>2</v>
      </c>
      <c r="IZ1128" s="4">
        <v>1</v>
      </c>
    </row>
    <row r="1129" spans="1:281" hidden="1">
      <c r="A1129" s="4">
        <v>56</v>
      </c>
      <c r="B1129" s="4" t="s">
        <v>2781</v>
      </c>
      <c r="C1129" t="s">
        <v>1629</v>
      </c>
      <c r="D1129" s="4">
        <v>3</v>
      </c>
      <c r="E1129" s="138"/>
      <c r="F1129" s="2">
        <f t="shared" si="39"/>
        <v>2</v>
      </c>
      <c r="G1129" s="137">
        <f t="shared" si="40"/>
        <v>2</v>
      </c>
      <c r="CQ1129" s="4">
        <v>1</v>
      </c>
      <c r="CT1129" s="4">
        <v>1</v>
      </c>
    </row>
    <row r="1130" spans="1:281" hidden="1">
      <c r="A1130" s="4">
        <v>56</v>
      </c>
      <c r="B1130" s="4" t="s">
        <v>2782</v>
      </c>
      <c r="C1130" t="s">
        <v>1633</v>
      </c>
      <c r="D1130" s="4">
        <v>2</v>
      </c>
      <c r="E1130" s="138"/>
      <c r="F1130" s="2">
        <f t="shared" si="39"/>
        <v>3</v>
      </c>
      <c r="G1130" s="137">
        <f t="shared" si="40"/>
        <v>3</v>
      </c>
      <c r="FX1130" s="4">
        <v>2</v>
      </c>
      <c r="IZ1130" s="4">
        <v>1</v>
      </c>
    </row>
    <row r="1131" spans="1:281" hidden="1">
      <c r="A1131" s="4">
        <v>56</v>
      </c>
      <c r="B1131" s="4" t="s">
        <v>2782</v>
      </c>
      <c r="C1131" t="s">
        <v>1633</v>
      </c>
      <c r="D1131" s="4">
        <v>3</v>
      </c>
      <c r="E1131" s="138"/>
      <c r="F1131" s="2">
        <f t="shared" si="39"/>
        <v>1</v>
      </c>
      <c r="G1131" s="137">
        <f t="shared" si="40"/>
        <v>1</v>
      </c>
      <c r="CX1131" s="4">
        <v>1</v>
      </c>
    </row>
    <row r="1132" spans="1:281" hidden="1">
      <c r="A1132" s="4">
        <v>56</v>
      </c>
      <c r="B1132" s="4" t="s">
        <v>2783</v>
      </c>
      <c r="C1132" t="s">
        <v>1635</v>
      </c>
      <c r="D1132" s="4">
        <v>2</v>
      </c>
      <c r="E1132" s="138"/>
      <c r="F1132" s="2">
        <f t="shared" si="39"/>
        <v>124</v>
      </c>
      <c r="G1132" s="137">
        <f t="shared" si="40"/>
        <v>124</v>
      </c>
      <c r="J1132" s="4">
        <v>66</v>
      </c>
      <c r="M1132" s="4">
        <v>1</v>
      </c>
      <c r="BF1132" s="4">
        <v>6</v>
      </c>
      <c r="BO1132" s="4">
        <v>2</v>
      </c>
      <c r="CQ1132" s="4">
        <v>8</v>
      </c>
      <c r="CT1132" s="4">
        <v>14</v>
      </c>
      <c r="CX1132" s="4">
        <v>1</v>
      </c>
      <c r="DA1132" s="4">
        <v>1</v>
      </c>
      <c r="EN1132" s="4">
        <v>1</v>
      </c>
      <c r="EO1132" s="4">
        <v>2</v>
      </c>
      <c r="FR1132" s="4">
        <v>6</v>
      </c>
      <c r="FU1132" s="4">
        <v>1</v>
      </c>
      <c r="FW1132" s="4">
        <v>3</v>
      </c>
      <c r="HC1132" s="4">
        <v>1</v>
      </c>
      <c r="IZ1132" s="4">
        <v>8</v>
      </c>
      <c r="JC1132" s="4">
        <v>3</v>
      </c>
    </row>
    <row r="1133" spans="1:281" hidden="1">
      <c r="A1133" s="4">
        <v>56</v>
      </c>
      <c r="B1133" s="4" t="s">
        <v>2783</v>
      </c>
      <c r="C1133" t="s">
        <v>1635</v>
      </c>
      <c r="D1133" s="4">
        <v>3</v>
      </c>
      <c r="E1133" s="138"/>
      <c r="F1133" s="2">
        <f t="shared" si="39"/>
        <v>11</v>
      </c>
      <c r="G1133" s="137">
        <f t="shared" si="40"/>
        <v>11</v>
      </c>
      <c r="J1133" s="4">
        <v>3</v>
      </c>
      <c r="BF1133" s="4">
        <v>3</v>
      </c>
      <c r="CQ1133" s="4">
        <v>2</v>
      </c>
      <c r="CT1133" s="4">
        <v>3</v>
      </c>
    </row>
    <row r="1134" spans="1:281" hidden="1">
      <c r="A1134" s="4">
        <v>56</v>
      </c>
      <c r="B1134" s="4" t="s">
        <v>2784</v>
      </c>
      <c r="C1134" t="s">
        <v>1637</v>
      </c>
      <c r="D1134" s="4">
        <v>2</v>
      </c>
      <c r="E1134" s="138"/>
      <c r="F1134" s="2">
        <f t="shared" si="39"/>
        <v>4</v>
      </c>
      <c r="G1134" s="137">
        <f t="shared" si="40"/>
        <v>4</v>
      </c>
      <c r="J1134" s="4">
        <v>1</v>
      </c>
      <c r="DA1134" s="4">
        <v>1</v>
      </c>
      <c r="FU1134" s="4">
        <v>1</v>
      </c>
      <c r="IZ1134" s="4">
        <v>1</v>
      </c>
    </row>
    <row r="1135" spans="1:281" hidden="1">
      <c r="A1135" s="4">
        <v>56</v>
      </c>
      <c r="B1135" s="4" t="s">
        <v>2785</v>
      </c>
      <c r="C1135" t="s">
        <v>1639</v>
      </c>
      <c r="D1135" s="4">
        <v>3</v>
      </c>
      <c r="E1135" s="138"/>
      <c r="F1135" s="2">
        <f t="shared" si="39"/>
        <v>13</v>
      </c>
      <c r="G1135" s="137">
        <f t="shared" si="40"/>
        <v>13</v>
      </c>
      <c r="J1135" s="4">
        <v>6</v>
      </c>
      <c r="BF1135" s="4">
        <v>1</v>
      </c>
      <c r="CT1135" s="4">
        <v>2</v>
      </c>
      <c r="CY1135" s="4">
        <v>1</v>
      </c>
      <c r="GB1135" s="4">
        <v>1</v>
      </c>
      <c r="IZ1135" s="4">
        <v>2</v>
      </c>
    </row>
    <row r="1136" spans="1:281" hidden="1">
      <c r="A1136" s="4">
        <v>56</v>
      </c>
      <c r="B1136" s="4" t="s">
        <v>2786</v>
      </c>
      <c r="C1136" t="s">
        <v>1641</v>
      </c>
      <c r="D1136" s="4">
        <v>2</v>
      </c>
      <c r="E1136" s="138"/>
      <c r="F1136" s="2">
        <f t="shared" si="39"/>
        <v>64</v>
      </c>
      <c r="G1136" s="137">
        <f t="shared" si="40"/>
        <v>64</v>
      </c>
      <c r="J1136" s="4">
        <v>17</v>
      </c>
      <c r="M1136" s="4">
        <v>1</v>
      </c>
      <c r="BF1136" s="4">
        <v>7</v>
      </c>
      <c r="CQ1136" s="4">
        <v>15</v>
      </c>
      <c r="CT1136" s="4">
        <v>4</v>
      </c>
      <c r="CX1136" s="4">
        <v>1</v>
      </c>
      <c r="DJ1136" s="4">
        <v>10</v>
      </c>
      <c r="DX1136" s="4">
        <v>1</v>
      </c>
      <c r="EJ1136" s="4">
        <v>1</v>
      </c>
      <c r="EO1136" s="4">
        <v>2</v>
      </c>
      <c r="JU1136" s="7">
        <v>5</v>
      </c>
    </row>
    <row r="1137" spans="1:268" hidden="1">
      <c r="A1137" s="4">
        <v>56</v>
      </c>
      <c r="B1137" s="4" t="s">
        <v>2786</v>
      </c>
      <c r="C1137" t="s">
        <v>1641</v>
      </c>
      <c r="D1137" s="4">
        <v>3</v>
      </c>
      <c r="E1137" s="138"/>
      <c r="F1137" s="2">
        <f t="shared" si="39"/>
        <v>6</v>
      </c>
      <c r="G1137" s="137">
        <f t="shared" si="40"/>
        <v>6</v>
      </c>
      <c r="J1137" s="4">
        <v>3</v>
      </c>
      <c r="BF1137" s="4">
        <v>1</v>
      </c>
      <c r="CT1137" s="4">
        <v>1</v>
      </c>
      <c r="FR1137" s="4">
        <v>1</v>
      </c>
    </row>
    <row r="1138" spans="1:268" hidden="1">
      <c r="A1138" s="4">
        <v>56</v>
      </c>
      <c r="B1138" s="4" t="s">
        <v>2787</v>
      </c>
      <c r="C1138" t="s">
        <v>1643</v>
      </c>
      <c r="D1138" s="4">
        <v>2</v>
      </c>
      <c r="E1138" s="138"/>
      <c r="F1138" s="2">
        <f t="shared" si="39"/>
        <v>13</v>
      </c>
      <c r="G1138" s="137">
        <f t="shared" si="40"/>
        <v>13</v>
      </c>
      <c r="J1138" s="4">
        <v>5</v>
      </c>
      <c r="M1138" s="4">
        <v>1</v>
      </c>
      <c r="O1138" s="4">
        <v>1</v>
      </c>
      <c r="BF1138" s="4">
        <v>1</v>
      </c>
      <c r="CQ1138" s="4">
        <v>1</v>
      </c>
      <c r="CX1138" s="4">
        <v>1</v>
      </c>
      <c r="EO1138" s="4">
        <v>2</v>
      </c>
      <c r="IZ1138" s="4">
        <v>1</v>
      </c>
    </row>
    <row r="1139" spans="1:268" hidden="1">
      <c r="A1139" s="4">
        <v>56</v>
      </c>
      <c r="B1139" s="4" t="s">
        <v>2787</v>
      </c>
      <c r="C1139" t="s">
        <v>1643</v>
      </c>
      <c r="D1139" s="4">
        <v>3</v>
      </c>
      <c r="E1139" s="138"/>
      <c r="F1139" s="2">
        <f t="shared" si="39"/>
        <v>4</v>
      </c>
      <c r="G1139" s="137">
        <f t="shared" si="40"/>
        <v>4</v>
      </c>
      <c r="J1139" s="4">
        <v>2</v>
      </c>
      <c r="BF1139" s="4">
        <v>2</v>
      </c>
    </row>
    <row r="1140" spans="1:268" hidden="1">
      <c r="A1140" s="4">
        <v>56</v>
      </c>
      <c r="B1140" s="4" t="s">
        <v>2788</v>
      </c>
      <c r="C1140" t="s">
        <v>1645</v>
      </c>
      <c r="D1140" s="4">
        <v>2</v>
      </c>
      <c r="E1140" s="138"/>
      <c r="F1140" s="2">
        <f t="shared" si="39"/>
        <v>160</v>
      </c>
      <c r="G1140" s="137">
        <f t="shared" si="40"/>
        <v>160</v>
      </c>
      <c r="J1140" s="4">
        <v>33</v>
      </c>
      <c r="M1140" s="4">
        <v>4</v>
      </c>
      <c r="U1140" s="4">
        <v>4</v>
      </c>
      <c r="BF1140" s="4">
        <v>9</v>
      </c>
      <c r="BM1140" s="4">
        <v>1</v>
      </c>
      <c r="BN1140" s="4">
        <v>3</v>
      </c>
      <c r="BO1140" s="4">
        <v>1</v>
      </c>
      <c r="BS1140" s="4">
        <v>1</v>
      </c>
      <c r="BT1140" s="4">
        <v>2</v>
      </c>
      <c r="CQ1140" s="4">
        <v>7</v>
      </c>
      <c r="CT1140" s="4">
        <v>31</v>
      </c>
      <c r="CX1140" s="4">
        <v>4</v>
      </c>
      <c r="CY1140" s="4">
        <v>1</v>
      </c>
      <c r="CZ1140" s="4">
        <v>1</v>
      </c>
      <c r="DA1140" s="4">
        <v>2</v>
      </c>
      <c r="DC1140" s="4">
        <v>1</v>
      </c>
      <c r="DD1140" s="4">
        <v>1</v>
      </c>
      <c r="EG1140" s="4">
        <v>1</v>
      </c>
      <c r="EJ1140" s="4">
        <v>2</v>
      </c>
      <c r="EL1140" s="4">
        <v>1</v>
      </c>
      <c r="EO1140" s="4">
        <v>3</v>
      </c>
      <c r="ER1140" s="4">
        <v>1</v>
      </c>
      <c r="FR1140" s="4">
        <v>5</v>
      </c>
      <c r="FU1140" s="4">
        <v>8</v>
      </c>
      <c r="FV1140" s="4">
        <v>1</v>
      </c>
      <c r="FY1140" s="4">
        <v>1</v>
      </c>
      <c r="GZ1140" s="129">
        <v>1</v>
      </c>
      <c r="HA1140" s="4">
        <v>1</v>
      </c>
      <c r="HC1140" s="4">
        <v>2</v>
      </c>
      <c r="HD1140" s="4">
        <v>1</v>
      </c>
      <c r="HR1140" s="4">
        <v>1</v>
      </c>
      <c r="HS1140" s="4">
        <v>1</v>
      </c>
      <c r="IF1140" s="4">
        <v>1</v>
      </c>
      <c r="IZ1140" s="4">
        <v>18</v>
      </c>
      <c r="JB1140" s="4">
        <v>1</v>
      </c>
      <c r="JC1140" s="4">
        <v>1</v>
      </c>
      <c r="JD1140" s="4">
        <v>2</v>
      </c>
      <c r="JE1140" s="4">
        <v>1</v>
      </c>
    </row>
    <row r="1141" spans="1:268" hidden="1">
      <c r="A1141" s="4">
        <v>56</v>
      </c>
      <c r="B1141" s="4" t="s">
        <v>2788</v>
      </c>
      <c r="C1141" t="s">
        <v>1645</v>
      </c>
      <c r="D1141" s="4">
        <v>3</v>
      </c>
      <c r="E1141" s="138"/>
      <c r="F1141" s="2">
        <f t="shared" si="39"/>
        <v>91</v>
      </c>
      <c r="G1141" s="137">
        <f t="shared" si="40"/>
        <v>91</v>
      </c>
      <c r="J1141" s="4">
        <v>18</v>
      </c>
      <c r="BF1141" s="4">
        <v>18</v>
      </c>
      <c r="CQ1141" s="4">
        <v>12</v>
      </c>
      <c r="CT1141" s="4">
        <v>22</v>
      </c>
      <c r="DA1141" s="4">
        <v>2</v>
      </c>
      <c r="EG1141" s="4">
        <v>1</v>
      </c>
      <c r="EL1141" s="4">
        <v>1</v>
      </c>
      <c r="FK1141" s="4">
        <v>1</v>
      </c>
      <c r="FR1141" s="4">
        <v>2</v>
      </c>
      <c r="FU1141" s="4">
        <v>2</v>
      </c>
      <c r="GB1141" s="4">
        <v>1</v>
      </c>
      <c r="IZ1141" s="4">
        <v>11</v>
      </c>
    </row>
    <row r="1142" spans="1:268" hidden="1">
      <c r="A1142" s="4">
        <v>56</v>
      </c>
      <c r="B1142" s="4" t="s">
        <v>2789</v>
      </c>
      <c r="C1142" t="s">
        <v>1647</v>
      </c>
      <c r="D1142" s="4">
        <v>2</v>
      </c>
      <c r="E1142" s="138"/>
      <c r="F1142" s="2">
        <f t="shared" si="39"/>
        <v>9</v>
      </c>
      <c r="G1142" s="137">
        <f t="shared" si="40"/>
        <v>9</v>
      </c>
      <c r="J1142" s="4">
        <v>6</v>
      </c>
      <c r="CX1142" s="4">
        <v>1</v>
      </c>
      <c r="FU1142" s="4">
        <v>2</v>
      </c>
    </row>
    <row r="1143" spans="1:268" hidden="1">
      <c r="A1143" s="4">
        <v>56</v>
      </c>
      <c r="B1143" s="4" t="s">
        <v>2790</v>
      </c>
      <c r="C1143" t="s">
        <v>1649</v>
      </c>
      <c r="D1143" s="4">
        <v>2</v>
      </c>
      <c r="E1143" s="138"/>
      <c r="F1143" s="2">
        <f t="shared" si="39"/>
        <v>28</v>
      </c>
      <c r="G1143" s="137">
        <f t="shared" si="40"/>
        <v>28</v>
      </c>
      <c r="J1143" s="4">
        <v>5</v>
      </c>
      <c r="S1143" s="4">
        <v>1</v>
      </c>
      <c r="CT1143" s="4">
        <v>4</v>
      </c>
      <c r="CZ1143" s="4">
        <v>1</v>
      </c>
      <c r="EO1143" s="4">
        <v>3</v>
      </c>
      <c r="FK1143" s="4">
        <v>1</v>
      </c>
      <c r="FR1143" s="4">
        <v>1</v>
      </c>
      <c r="HA1143" s="4">
        <v>1</v>
      </c>
      <c r="IE1143" s="4">
        <v>2</v>
      </c>
      <c r="IZ1143" s="4">
        <v>4</v>
      </c>
      <c r="JB1143" s="4">
        <v>1</v>
      </c>
      <c r="JC1143" s="4">
        <v>2</v>
      </c>
      <c r="JD1143" s="4">
        <v>1</v>
      </c>
      <c r="JH1143" s="4">
        <v>1</v>
      </c>
    </row>
    <row r="1144" spans="1:268" hidden="1">
      <c r="A1144" s="4">
        <v>56</v>
      </c>
      <c r="B1144" s="4" t="s">
        <v>2791</v>
      </c>
      <c r="C1144" t="s">
        <v>1651</v>
      </c>
      <c r="D1144" s="4">
        <v>2</v>
      </c>
      <c r="E1144" s="138"/>
      <c r="F1144" s="2">
        <f t="shared" si="39"/>
        <v>2</v>
      </c>
      <c r="G1144" s="137">
        <f t="shared" si="40"/>
        <v>2</v>
      </c>
      <c r="FU1144" s="4">
        <v>1</v>
      </c>
      <c r="IC1144" s="4">
        <v>1</v>
      </c>
    </row>
    <row r="1145" spans="1:268" hidden="1">
      <c r="A1145" s="4">
        <v>56</v>
      </c>
      <c r="B1145" s="4" t="s">
        <v>2792</v>
      </c>
      <c r="C1145" t="s">
        <v>1653</v>
      </c>
      <c r="D1145" s="4">
        <v>2</v>
      </c>
      <c r="E1145" s="138"/>
      <c r="F1145" s="2">
        <f t="shared" si="39"/>
        <v>4</v>
      </c>
      <c r="G1145" s="137">
        <f t="shared" si="40"/>
        <v>4</v>
      </c>
      <c r="J1145" s="4">
        <v>2</v>
      </c>
      <c r="EO1145" s="4">
        <v>1</v>
      </c>
      <c r="IZ1145" s="4">
        <v>1</v>
      </c>
    </row>
    <row r="1146" spans="1:268" hidden="1">
      <c r="A1146" s="4">
        <v>56</v>
      </c>
      <c r="B1146" s="4" t="s">
        <v>2793</v>
      </c>
      <c r="C1146" t="s">
        <v>2794</v>
      </c>
      <c r="D1146" s="4">
        <v>2</v>
      </c>
      <c r="E1146" s="138"/>
      <c r="F1146" s="2">
        <f t="shared" si="39"/>
        <v>31</v>
      </c>
      <c r="G1146" s="137">
        <f t="shared" si="40"/>
        <v>31</v>
      </c>
      <c r="T1146" s="4">
        <v>1</v>
      </c>
      <c r="X1146" s="4">
        <v>1</v>
      </c>
      <c r="BF1146" s="4">
        <v>1</v>
      </c>
      <c r="CM1146" s="4">
        <v>1</v>
      </c>
      <c r="CX1146" s="4">
        <v>13</v>
      </c>
      <c r="EJ1146" s="4">
        <v>1</v>
      </c>
      <c r="EN1146" s="4">
        <v>1</v>
      </c>
      <c r="FR1146" s="4">
        <v>2</v>
      </c>
      <c r="HA1146" s="4">
        <v>2</v>
      </c>
      <c r="HK1146" s="4">
        <v>1</v>
      </c>
      <c r="IF1146" s="4">
        <v>1</v>
      </c>
      <c r="IG1146" s="4">
        <v>1</v>
      </c>
      <c r="IP1146" s="4">
        <v>2</v>
      </c>
      <c r="IZ1146" s="4">
        <v>1</v>
      </c>
      <c r="JB1146" s="4">
        <v>1</v>
      </c>
      <c r="JG1146" s="4">
        <v>1</v>
      </c>
    </row>
    <row r="1147" spans="1:268" hidden="1">
      <c r="A1147" s="4">
        <v>56</v>
      </c>
      <c r="B1147" s="4" t="s">
        <v>2795</v>
      </c>
      <c r="C1147" t="s">
        <v>1655</v>
      </c>
      <c r="D1147" s="4">
        <v>3</v>
      </c>
      <c r="E1147" s="138"/>
      <c r="F1147" s="2">
        <f t="shared" si="39"/>
        <v>78</v>
      </c>
      <c r="G1147" s="137">
        <f t="shared" si="40"/>
        <v>78</v>
      </c>
      <c r="J1147" s="4">
        <v>23</v>
      </c>
      <c r="BF1147" s="4">
        <v>2</v>
      </c>
      <c r="CQ1147" s="4">
        <v>18</v>
      </c>
      <c r="CT1147" s="4">
        <v>1</v>
      </c>
      <c r="FR1147" s="4">
        <v>2</v>
      </c>
      <c r="FW1147" s="4">
        <v>1</v>
      </c>
      <c r="GB1147" s="4">
        <v>1</v>
      </c>
      <c r="HC1147" s="4">
        <v>6</v>
      </c>
      <c r="IB1147" s="4">
        <v>9</v>
      </c>
      <c r="IC1147" s="4">
        <v>2</v>
      </c>
      <c r="JB1147" s="4">
        <v>11</v>
      </c>
      <c r="JG1147" s="4">
        <v>2</v>
      </c>
    </row>
    <row r="1148" spans="1:268" hidden="1">
      <c r="A1148" s="4">
        <v>56</v>
      </c>
      <c r="B1148" s="4" t="s">
        <v>2796</v>
      </c>
      <c r="C1148" t="s">
        <v>1657</v>
      </c>
      <c r="D1148" s="4">
        <v>2</v>
      </c>
      <c r="E1148" s="138"/>
      <c r="F1148" s="2">
        <f t="shared" si="39"/>
        <v>13</v>
      </c>
      <c r="G1148" s="137">
        <f t="shared" si="40"/>
        <v>13</v>
      </c>
      <c r="BF1148" s="4">
        <v>3</v>
      </c>
      <c r="CT1148" s="4">
        <v>1</v>
      </c>
      <c r="CX1148" s="4">
        <v>1</v>
      </c>
      <c r="DA1148" s="4">
        <v>1</v>
      </c>
      <c r="EO1148" s="4">
        <v>5</v>
      </c>
      <c r="JB1148" s="4">
        <v>2</v>
      </c>
    </row>
    <row r="1149" spans="1:268" hidden="1">
      <c r="A1149" s="4">
        <v>56</v>
      </c>
      <c r="B1149" s="4" t="s">
        <v>2797</v>
      </c>
      <c r="C1149" t="s">
        <v>1663</v>
      </c>
      <c r="D1149" s="4">
        <v>2</v>
      </c>
      <c r="E1149" s="138"/>
      <c r="F1149" s="2">
        <f t="shared" si="39"/>
        <v>33</v>
      </c>
      <c r="G1149" s="137">
        <f t="shared" si="40"/>
        <v>33</v>
      </c>
      <c r="J1149" s="4">
        <v>16</v>
      </c>
      <c r="BL1149" s="4">
        <v>1</v>
      </c>
      <c r="BM1149" s="4">
        <v>1</v>
      </c>
      <c r="BS1149" s="4">
        <v>1</v>
      </c>
      <c r="CT1149" s="4">
        <v>2</v>
      </c>
      <c r="FR1149" s="4">
        <v>1</v>
      </c>
      <c r="FU1149" s="4">
        <v>2</v>
      </c>
      <c r="GB1149" s="4">
        <v>2</v>
      </c>
      <c r="HC1149" s="4">
        <v>1</v>
      </c>
      <c r="IZ1149" s="4">
        <v>2</v>
      </c>
      <c r="JB1149" s="4">
        <v>2</v>
      </c>
      <c r="JD1149" s="4">
        <v>1</v>
      </c>
      <c r="JE1149" s="4">
        <v>1</v>
      </c>
    </row>
    <row r="1150" spans="1:268" hidden="1">
      <c r="A1150" s="4">
        <v>56</v>
      </c>
      <c r="B1150" s="4" t="s">
        <v>2797</v>
      </c>
      <c r="C1150" t="s">
        <v>1663</v>
      </c>
      <c r="D1150" s="4">
        <v>3</v>
      </c>
      <c r="E1150" s="138"/>
      <c r="F1150" s="2">
        <f t="shared" si="39"/>
        <v>24</v>
      </c>
      <c r="G1150" s="137">
        <f t="shared" si="40"/>
        <v>24</v>
      </c>
      <c r="J1150" s="4">
        <v>11</v>
      </c>
      <c r="BS1150" s="4">
        <v>1</v>
      </c>
      <c r="CQ1150" s="4">
        <v>1</v>
      </c>
      <c r="CY1150" s="4">
        <v>1</v>
      </c>
      <c r="DA1150" s="4">
        <v>1</v>
      </c>
      <c r="FR1150" s="4">
        <v>2</v>
      </c>
      <c r="FY1150" s="4">
        <v>1</v>
      </c>
      <c r="HC1150" s="4">
        <v>1</v>
      </c>
      <c r="IC1150" s="4">
        <v>1</v>
      </c>
      <c r="IZ1150" s="4">
        <v>1</v>
      </c>
      <c r="JB1150" s="4">
        <v>1</v>
      </c>
      <c r="JC1150" s="4">
        <v>1</v>
      </c>
      <c r="JG1150" s="4">
        <v>1</v>
      </c>
    </row>
    <row r="1151" spans="1:268" hidden="1">
      <c r="A1151" s="4">
        <v>56</v>
      </c>
      <c r="B1151" s="4" t="s">
        <v>2798</v>
      </c>
      <c r="C1151" t="s">
        <v>1665</v>
      </c>
      <c r="D1151" s="4">
        <v>2</v>
      </c>
      <c r="E1151" s="138"/>
      <c r="F1151" s="2">
        <f t="shared" si="39"/>
        <v>6</v>
      </c>
      <c r="G1151" s="137">
        <f t="shared" si="40"/>
        <v>6</v>
      </c>
      <c r="M1151" s="4">
        <v>1</v>
      </c>
      <c r="BF1151" s="4">
        <v>1</v>
      </c>
      <c r="CT1151" s="4">
        <v>2</v>
      </c>
      <c r="EJ1151" s="4">
        <v>1</v>
      </c>
      <c r="JB1151" s="4">
        <v>1</v>
      </c>
    </row>
    <row r="1152" spans="1:268" hidden="1">
      <c r="A1152" s="4">
        <v>56</v>
      </c>
      <c r="B1152" s="4" t="s">
        <v>2798</v>
      </c>
      <c r="C1152" t="s">
        <v>1665</v>
      </c>
      <c r="D1152" s="4">
        <v>3</v>
      </c>
      <c r="E1152" s="138"/>
      <c r="F1152" s="2">
        <f t="shared" si="39"/>
        <v>18</v>
      </c>
      <c r="G1152" s="137">
        <f t="shared" si="40"/>
        <v>18</v>
      </c>
      <c r="J1152" s="4">
        <v>5</v>
      </c>
      <c r="M1152" s="4">
        <v>3</v>
      </c>
      <c r="BF1152" s="4">
        <v>4</v>
      </c>
      <c r="CT1152" s="4">
        <v>6</v>
      </c>
    </row>
    <row r="1153" spans="1:281" hidden="1">
      <c r="A1153" s="4">
        <v>56</v>
      </c>
      <c r="B1153" s="4" t="s">
        <v>2799</v>
      </c>
      <c r="C1153" t="s">
        <v>1667</v>
      </c>
      <c r="D1153" s="4">
        <v>3</v>
      </c>
      <c r="E1153" s="138"/>
      <c r="F1153" s="2">
        <f t="shared" si="39"/>
        <v>8</v>
      </c>
      <c r="G1153" s="137">
        <f t="shared" si="40"/>
        <v>8</v>
      </c>
      <c r="J1153" s="4">
        <v>3</v>
      </c>
      <c r="BF1153" s="4">
        <v>1</v>
      </c>
      <c r="BR1153" s="4">
        <v>1</v>
      </c>
      <c r="CY1153" s="4">
        <v>1</v>
      </c>
      <c r="FR1153" s="4">
        <v>1</v>
      </c>
      <c r="IC1153" s="4">
        <v>1</v>
      </c>
    </row>
    <row r="1154" spans="1:281" hidden="1">
      <c r="A1154" s="4">
        <v>56</v>
      </c>
      <c r="B1154" s="4" t="s">
        <v>2800</v>
      </c>
      <c r="C1154" t="s">
        <v>2801</v>
      </c>
      <c r="D1154" s="4">
        <v>2</v>
      </c>
      <c r="E1154" s="138"/>
      <c r="F1154" s="2">
        <f t="shared" si="39"/>
        <v>1121</v>
      </c>
      <c r="G1154" s="137">
        <f t="shared" si="40"/>
        <v>1121</v>
      </c>
      <c r="J1154" s="4">
        <v>108</v>
      </c>
      <c r="M1154" s="4">
        <v>8</v>
      </c>
      <c r="N1154" s="4">
        <v>11</v>
      </c>
      <c r="O1154" s="4">
        <v>6</v>
      </c>
      <c r="P1154" s="4">
        <v>5</v>
      </c>
      <c r="S1154" s="4">
        <v>40</v>
      </c>
      <c r="T1154" s="4">
        <v>3</v>
      </c>
      <c r="U1154" s="4">
        <v>6</v>
      </c>
      <c r="X1154" s="4">
        <v>23</v>
      </c>
      <c r="AJ1154" s="4">
        <v>1</v>
      </c>
      <c r="AQ1154" s="4">
        <v>19</v>
      </c>
      <c r="BF1154" s="4">
        <v>21</v>
      </c>
      <c r="BG1154" s="4">
        <v>15</v>
      </c>
      <c r="BL1154" s="4">
        <v>9</v>
      </c>
      <c r="BM1154" s="4">
        <v>1</v>
      </c>
      <c r="BN1154" s="4">
        <v>9</v>
      </c>
      <c r="BO1154" s="4">
        <v>1</v>
      </c>
      <c r="BQ1154" s="4">
        <v>11</v>
      </c>
      <c r="BR1154" s="4">
        <v>2</v>
      </c>
      <c r="BS1154" s="4">
        <v>5</v>
      </c>
      <c r="BT1154" s="4">
        <v>2</v>
      </c>
      <c r="CA1154" s="4">
        <v>1</v>
      </c>
      <c r="CM1154" s="4">
        <v>20</v>
      </c>
      <c r="CT1154" s="4">
        <v>29</v>
      </c>
      <c r="CX1154" s="4">
        <v>54</v>
      </c>
      <c r="CY1154" s="4">
        <v>1</v>
      </c>
      <c r="DA1154" s="4">
        <v>17</v>
      </c>
      <c r="DE1154" s="4">
        <v>1</v>
      </c>
      <c r="DF1154" s="4">
        <v>2</v>
      </c>
      <c r="DX1154" s="4">
        <v>6</v>
      </c>
      <c r="EG1154" s="4">
        <v>1</v>
      </c>
      <c r="EJ1154" s="4">
        <v>15</v>
      </c>
      <c r="EL1154" s="4">
        <v>1</v>
      </c>
      <c r="EM1154" s="4">
        <v>13</v>
      </c>
      <c r="EN1154" s="4">
        <v>12</v>
      </c>
      <c r="EO1154" s="4">
        <v>16</v>
      </c>
      <c r="EQ1154" s="4">
        <v>1</v>
      </c>
      <c r="ER1154" s="4">
        <v>7</v>
      </c>
      <c r="FD1154" s="4">
        <v>11</v>
      </c>
      <c r="FG1154" s="4">
        <v>4</v>
      </c>
      <c r="FK1154" s="4">
        <v>24</v>
      </c>
      <c r="FR1154" s="4">
        <v>32</v>
      </c>
      <c r="FT1154" s="4">
        <v>2</v>
      </c>
      <c r="FU1154" s="4">
        <v>46</v>
      </c>
      <c r="FV1154" s="4">
        <v>7</v>
      </c>
      <c r="FW1154" s="4">
        <v>2</v>
      </c>
      <c r="FX1154" s="4">
        <v>6</v>
      </c>
      <c r="FY1154" s="4">
        <v>10</v>
      </c>
      <c r="GB1154" s="4">
        <v>3</v>
      </c>
      <c r="GE1154" s="4">
        <v>7</v>
      </c>
      <c r="GQ1154" s="4">
        <v>29</v>
      </c>
      <c r="GU1154" s="4">
        <v>2</v>
      </c>
      <c r="GZ1154" s="129">
        <v>23</v>
      </c>
      <c r="HA1154" s="4">
        <v>15</v>
      </c>
      <c r="HC1154" s="4">
        <v>5</v>
      </c>
      <c r="HD1154" s="4">
        <v>6</v>
      </c>
      <c r="HE1154" s="4">
        <v>13</v>
      </c>
      <c r="HG1154" s="4">
        <v>3</v>
      </c>
      <c r="HI1154" s="4">
        <v>19</v>
      </c>
      <c r="HJ1154" s="4">
        <v>1</v>
      </c>
      <c r="HK1154" s="4">
        <v>13</v>
      </c>
      <c r="HR1154" s="4">
        <v>9</v>
      </c>
      <c r="HS1154" s="4">
        <v>7</v>
      </c>
      <c r="HT1154" s="4">
        <v>2</v>
      </c>
      <c r="IC1154" s="4">
        <v>7</v>
      </c>
      <c r="ID1154" s="4">
        <v>4</v>
      </c>
      <c r="IE1154" s="4">
        <v>11</v>
      </c>
      <c r="IF1154" s="4">
        <v>7</v>
      </c>
      <c r="IG1154" s="4">
        <v>1</v>
      </c>
      <c r="IP1154" s="4">
        <v>51</v>
      </c>
      <c r="IU1154" s="4">
        <v>20</v>
      </c>
      <c r="IZ1154" s="4">
        <v>80</v>
      </c>
      <c r="JB1154" s="4">
        <v>15</v>
      </c>
      <c r="JC1154" s="4">
        <v>26</v>
      </c>
      <c r="JD1154" s="4">
        <v>5</v>
      </c>
      <c r="JF1154" s="4">
        <v>5</v>
      </c>
      <c r="JG1154" s="4">
        <v>28</v>
      </c>
      <c r="JH1154" s="4">
        <v>19</v>
      </c>
      <c r="JI1154" s="4">
        <v>24</v>
      </c>
      <c r="JS1154" s="4">
        <v>8</v>
      </c>
      <c r="JU1154" s="7">
        <v>6</v>
      </c>
    </row>
    <row r="1155" spans="1:281" hidden="1">
      <c r="A1155" s="4">
        <v>56</v>
      </c>
      <c r="B1155" s="4" t="s">
        <v>2802</v>
      </c>
      <c r="C1155" t="s">
        <v>2803</v>
      </c>
      <c r="D1155" s="4">
        <v>2</v>
      </c>
      <c r="E1155" s="138"/>
      <c r="F1155" s="2">
        <f t="shared" si="39"/>
        <v>31</v>
      </c>
      <c r="G1155" s="137">
        <f t="shared" si="40"/>
        <v>31</v>
      </c>
      <c r="M1155" s="4">
        <v>2</v>
      </c>
      <c r="S1155" s="4">
        <v>6</v>
      </c>
      <c r="X1155" s="4">
        <v>1</v>
      </c>
      <c r="AJ1155" s="4">
        <v>1</v>
      </c>
      <c r="BG1155" s="4">
        <v>4</v>
      </c>
      <c r="BQ1155" s="4">
        <v>2</v>
      </c>
      <c r="CT1155" s="4">
        <v>1</v>
      </c>
      <c r="CX1155" s="4">
        <v>3</v>
      </c>
      <c r="EO1155" s="4">
        <v>2</v>
      </c>
      <c r="FK1155" s="4">
        <v>1</v>
      </c>
      <c r="FU1155" s="4">
        <v>1</v>
      </c>
      <c r="HI1155" s="4">
        <v>1</v>
      </c>
      <c r="IG1155" s="4">
        <v>1</v>
      </c>
      <c r="IP1155" s="4">
        <v>2</v>
      </c>
      <c r="JB1155" s="4">
        <v>1</v>
      </c>
      <c r="JH1155" s="4">
        <v>2</v>
      </c>
    </row>
    <row r="1156" spans="1:281" hidden="1">
      <c r="A1156" s="4">
        <v>56</v>
      </c>
      <c r="B1156" s="4" t="s">
        <v>2804</v>
      </c>
      <c r="C1156" t="s">
        <v>1673</v>
      </c>
      <c r="D1156" s="4">
        <v>2</v>
      </c>
      <c r="E1156" s="138"/>
      <c r="F1156" s="2">
        <f t="shared" si="39"/>
        <v>12</v>
      </c>
      <c r="G1156" s="137">
        <f t="shared" si="40"/>
        <v>12</v>
      </c>
      <c r="J1156" s="4">
        <v>1</v>
      </c>
      <c r="M1156" s="4">
        <v>1</v>
      </c>
      <c r="CT1156" s="4">
        <v>2</v>
      </c>
      <c r="CX1156" s="4">
        <v>2</v>
      </c>
      <c r="DA1156" s="4">
        <v>1</v>
      </c>
      <c r="EN1156" s="4">
        <v>1</v>
      </c>
      <c r="HD1156" s="4">
        <v>1</v>
      </c>
      <c r="IZ1156" s="4">
        <v>2</v>
      </c>
      <c r="JB1156" s="4">
        <v>1</v>
      </c>
    </row>
    <row r="1157" spans="1:281" hidden="1">
      <c r="A1157" s="4">
        <v>56</v>
      </c>
      <c r="B1157" s="4" t="s">
        <v>2805</v>
      </c>
      <c r="C1157" t="s">
        <v>1675</v>
      </c>
      <c r="D1157" s="4">
        <v>2</v>
      </c>
      <c r="E1157" s="138"/>
      <c r="F1157" s="2">
        <f t="shared" si="39"/>
        <v>30</v>
      </c>
      <c r="G1157" s="137">
        <f t="shared" si="40"/>
        <v>30</v>
      </c>
      <c r="J1157" s="4">
        <v>7</v>
      </c>
      <c r="O1157" s="4">
        <v>1</v>
      </c>
      <c r="BF1157" s="4">
        <v>1</v>
      </c>
      <c r="BT1157" s="4">
        <v>1</v>
      </c>
      <c r="CT1157" s="4">
        <v>6</v>
      </c>
      <c r="CX1157" s="4">
        <v>2</v>
      </c>
      <c r="DA1157" s="4">
        <v>1</v>
      </c>
      <c r="DD1157" s="4">
        <v>1</v>
      </c>
      <c r="EO1157" s="4">
        <v>3</v>
      </c>
      <c r="IF1157" s="4">
        <v>1</v>
      </c>
      <c r="IZ1157" s="4">
        <v>5</v>
      </c>
      <c r="JB1157" s="4">
        <v>1</v>
      </c>
    </row>
    <row r="1158" spans="1:281" hidden="1">
      <c r="A1158" s="4">
        <v>56</v>
      </c>
      <c r="B1158" s="4" t="s">
        <v>2805</v>
      </c>
      <c r="C1158" t="s">
        <v>1675</v>
      </c>
      <c r="D1158" s="4">
        <v>3</v>
      </c>
      <c r="E1158" s="138"/>
      <c r="F1158" s="2">
        <f t="shared" si="39"/>
        <v>1</v>
      </c>
      <c r="G1158" s="137">
        <f t="shared" si="40"/>
        <v>1</v>
      </c>
      <c r="IZ1158" s="4">
        <v>1</v>
      </c>
    </row>
    <row r="1159" spans="1:281" hidden="1">
      <c r="A1159" s="4">
        <v>56</v>
      </c>
      <c r="B1159" s="4" t="s">
        <v>2806</v>
      </c>
      <c r="C1159" t="s">
        <v>1677</v>
      </c>
      <c r="D1159" s="4">
        <v>2</v>
      </c>
      <c r="E1159" s="138"/>
      <c r="F1159" s="2">
        <f t="shared" si="39"/>
        <v>20</v>
      </c>
      <c r="G1159" s="137">
        <f t="shared" si="40"/>
        <v>20</v>
      </c>
      <c r="J1159" s="4">
        <v>1</v>
      </c>
      <c r="CM1159" s="4">
        <v>4</v>
      </c>
      <c r="CT1159" s="4">
        <v>2</v>
      </c>
      <c r="CX1159" s="4">
        <v>2</v>
      </c>
      <c r="EJ1159" s="4">
        <v>1</v>
      </c>
      <c r="EL1159" s="4">
        <v>1</v>
      </c>
      <c r="EO1159" s="4">
        <v>1</v>
      </c>
      <c r="ER1159" s="4">
        <v>1</v>
      </c>
      <c r="FG1159" s="4">
        <v>1</v>
      </c>
      <c r="FK1159" s="4">
        <v>1</v>
      </c>
      <c r="HE1159" s="4">
        <v>1</v>
      </c>
      <c r="HK1159" s="4">
        <v>1</v>
      </c>
      <c r="HS1159" s="4">
        <v>1</v>
      </c>
      <c r="IZ1159" s="4">
        <v>2</v>
      </c>
    </row>
    <row r="1160" spans="1:281" hidden="1">
      <c r="A1160" s="4">
        <v>56</v>
      </c>
      <c r="B1160" s="4" t="s">
        <v>2806</v>
      </c>
      <c r="C1160" t="s">
        <v>1677</v>
      </c>
      <c r="D1160" s="4">
        <v>3</v>
      </c>
      <c r="E1160" s="138"/>
      <c r="F1160" s="2">
        <f t="shared" ref="F1160:F1223" si="41">E1160+G1160</f>
        <v>3</v>
      </c>
      <c r="G1160" s="137">
        <f t="shared" ref="G1160:G1223" si="42">SUM(H1160:JU1160)</f>
        <v>3</v>
      </c>
      <c r="CM1160" s="4">
        <v>1</v>
      </c>
      <c r="CX1160" s="4">
        <v>1</v>
      </c>
      <c r="JC1160" s="4">
        <v>1</v>
      </c>
    </row>
    <row r="1161" spans="1:281" hidden="1">
      <c r="A1161" s="4">
        <v>56</v>
      </c>
      <c r="B1161" s="4" t="s">
        <v>2807</v>
      </c>
      <c r="C1161" t="s">
        <v>1679</v>
      </c>
      <c r="D1161" s="4">
        <v>2</v>
      </c>
      <c r="E1161" s="138"/>
      <c r="F1161" s="2">
        <f t="shared" si="41"/>
        <v>6</v>
      </c>
      <c r="G1161" s="137">
        <f t="shared" si="42"/>
        <v>6</v>
      </c>
      <c r="J1161" s="4">
        <v>2</v>
      </c>
      <c r="CX1161" s="4">
        <v>3</v>
      </c>
      <c r="FR1161" s="4">
        <v>1</v>
      </c>
    </row>
    <row r="1162" spans="1:281" hidden="1">
      <c r="A1162" s="4">
        <v>56</v>
      </c>
      <c r="B1162" s="4" t="s">
        <v>2808</v>
      </c>
      <c r="C1162" t="s">
        <v>1681</v>
      </c>
      <c r="D1162" s="4">
        <v>2</v>
      </c>
      <c r="E1162" s="138"/>
      <c r="F1162" s="2">
        <f t="shared" si="41"/>
        <v>56</v>
      </c>
      <c r="G1162" s="137">
        <f t="shared" si="42"/>
        <v>56</v>
      </c>
      <c r="J1162" s="4">
        <v>13</v>
      </c>
      <c r="M1162" s="4">
        <v>6</v>
      </c>
      <c r="BF1162" s="4">
        <v>4</v>
      </c>
      <c r="BG1162" s="4">
        <v>1</v>
      </c>
      <c r="CT1162" s="4">
        <v>2</v>
      </c>
      <c r="CX1162" s="4">
        <v>1</v>
      </c>
      <c r="DA1162" s="4">
        <v>1</v>
      </c>
      <c r="EJ1162" s="4">
        <v>2</v>
      </c>
      <c r="EO1162" s="4">
        <v>2</v>
      </c>
      <c r="FR1162" s="4">
        <v>7</v>
      </c>
      <c r="FT1162" s="4">
        <v>1</v>
      </c>
      <c r="FU1162" s="4">
        <v>5</v>
      </c>
      <c r="FV1162" s="4">
        <v>1</v>
      </c>
      <c r="FX1162" s="4">
        <v>1</v>
      </c>
      <c r="HC1162" s="4">
        <v>1</v>
      </c>
      <c r="HE1162" s="4">
        <v>1</v>
      </c>
      <c r="HR1162" s="4">
        <v>1</v>
      </c>
      <c r="IF1162" s="4">
        <v>1</v>
      </c>
      <c r="IZ1162" s="4">
        <v>2</v>
      </c>
      <c r="JB1162" s="4">
        <v>2</v>
      </c>
      <c r="JU1162" s="7">
        <v>1</v>
      </c>
    </row>
    <row r="1163" spans="1:281" hidden="1">
      <c r="A1163" s="4">
        <v>56</v>
      </c>
      <c r="B1163" s="4" t="s">
        <v>2808</v>
      </c>
      <c r="C1163" t="s">
        <v>1681</v>
      </c>
      <c r="D1163" s="4">
        <v>3</v>
      </c>
      <c r="E1163" s="138"/>
      <c r="F1163" s="2">
        <f t="shared" si="41"/>
        <v>38</v>
      </c>
      <c r="G1163" s="137">
        <f t="shared" si="42"/>
        <v>38</v>
      </c>
      <c r="J1163" s="4">
        <v>16</v>
      </c>
      <c r="M1163" s="4">
        <v>1</v>
      </c>
      <c r="BF1163" s="4">
        <v>7</v>
      </c>
      <c r="CT1163" s="4">
        <v>4</v>
      </c>
      <c r="CY1163" s="4">
        <v>1</v>
      </c>
      <c r="HC1163" s="4">
        <v>1</v>
      </c>
      <c r="IZ1163" s="4">
        <v>4</v>
      </c>
      <c r="JB1163" s="4">
        <v>3</v>
      </c>
      <c r="JU1163" s="7">
        <v>1</v>
      </c>
    </row>
    <row r="1164" spans="1:281" hidden="1">
      <c r="A1164" s="4">
        <v>56</v>
      </c>
      <c r="B1164" s="4" t="s">
        <v>2808</v>
      </c>
      <c r="C1164" t="s">
        <v>1681</v>
      </c>
      <c r="D1164" s="4">
        <v>4</v>
      </c>
      <c r="E1164" s="138"/>
      <c r="F1164" s="2">
        <f t="shared" si="41"/>
        <v>1</v>
      </c>
      <c r="G1164" s="137">
        <f t="shared" si="42"/>
        <v>1</v>
      </c>
      <c r="J1164" s="4">
        <v>1</v>
      </c>
    </row>
    <row r="1165" spans="1:281">
      <c r="A1165" s="4">
        <v>56</v>
      </c>
      <c r="B1165" s="4" t="s">
        <v>2809</v>
      </c>
      <c r="C1165" t="s">
        <v>1683</v>
      </c>
      <c r="D1165" s="4">
        <v>1</v>
      </c>
      <c r="E1165" s="138"/>
      <c r="F1165" s="2">
        <f t="shared" si="41"/>
        <v>30</v>
      </c>
      <c r="G1165" s="137">
        <f t="shared" si="42"/>
        <v>30</v>
      </c>
      <c r="J1165" s="4">
        <v>9</v>
      </c>
      <c r="M1165" s="4">
        <v>5</v>
      </c>
      <c r="X1165" s="4">
        <v>1</v>
      </c>
      <c r="BO1165" s="4">
        <v>1</v>
      </c>
      <c r="CT1165" s="4">
        <v>2</v>
      </c>
      <c r="CY1165" s="4">
        <v>1</v>
      </c>
      <c r="DA1165" s="4">
        <v>1</v>
      </c>
      <c r="EO1165" s="4">
        <v>2</v>
      </c>
      <c r="FK1165" s="4">
        <v>1</v>
      </c>
      <c r="HA1165" s="4">
        <v>1</v>
      </c>
      <c r="HC1165" s="4">
        <v>1</v>
      </c>
      <c r="HI1165" s="4">
        <v>1</v>
      </c>
      <c r="HR1165" s="4">
        <v>1</v>
      </c>
      <c r="IC1165" s="4">
        <v>1</v>
      </c>
      <c r="JH1165" s="4">
        <v>1</v>
      </c>
      <c r="JU1165" s="7">
        <v>1</v>
      </c>
    </row>
    <row r="1166" spans="1:281" hidden="1">
      <c r="A1166" s="4">
        <v>56</v>
      </c>
      <c r="B1166" s="4" t="s">
        <v>2809</v>
      </c>
      <c r="C1166" t="s">
        <v>1683</v>
      </c>
      <c r="D1166" s="4">
        <v>4</v>
      </c>
      <c r="E1166" s="138"/>
      <c r="F1166" s="2">
        <f t="shared" si="41"/>
        <v>3</v>
      </c>
      <c r="G1166" s="137">
        <f t="shared" si="42"/>
        <v>3</v>
      </c>
      <c r="CT1166" s="4">
        <v>3</v>
      </c>
    </row>
    <row r="1167" spans="1:281">
      <c r="A1167" s="4">
        <v>56</v>
      </c>
      <c r="B1167" s="4" t="s">
        <v>2810</v>
      </c>
      <c r="C1167" t="s">
        <v>1685</v>
      </c>
      <c r="D1167" s="4">
        <v>1</v>
      </c>
      <c r="E1167" s="138"/>
      <c r="F1167" s="2">
        <f t="shared" si="41"/>
        <v>64</v>
      </c>
      <c r="G1167" s="137">
        <f t="shared" si="42"/>
        <v>64</v>
      </c>
      <c r="J1167" s="4">
        <v>9</v>
      </c>
      <c r="M1167" s="4">
        <v>1</v>
      </c>
      <c r="N1167" s="4">
        <v>7</v>
      </c>
      <c r="S1167" s="4">
        <v>9</v>
      </c>
      <c r="X1167" s="4">
        <v>1</v>
      </c>
      <c r="AJ1167" s="4">
        <v>1</v>
      </c>
      <c r="BF1167" s="4">
        <v>2</v>
      </c>
      <c r="BQ1167" s="4">
        <v>1</v>
      </c>
      <c r="CM1167" s="4">
        <v>1</v>
      </c>
      <c r="CX1167" s="4">
        <v>10</v>
      </c>
      <c r="DA1167" s="4">
        <v>3</v>
      </c>
      <c r="EJ1167" s="4">
        <v>1</v>
      </c>
      <c r="EM1167" s="4">
        <v>1</v>
      </c>
      <c r="EO1167" s="4">
        <v>2</v>
      </c>
      <c r="ER1167" s="4">
        <v>1</v>
      </c>
      <c r="FK1167" s="4">
        <v>1</v>
      </c>
      <c r="FR1167" s="4">
        <v>1</v>
      </c>
      <c r="FU1167" s="4">
        <v>1</v>
      </c>
      <c r="GU1167" s="4">
        <v>1</v>
      </c>
      <c r="HA1167" s="4">
        <v>2</v>
      </c>
      <c r="IE1167" s="4">
        <v>3</v>
      </c>
      <c r="IP1167" s="4">
        <v>1</v>
      </c>
      <c r="IZ1167" s="4">
        <v>3</v>
      </c>
      <c r="JH1167" s="4">
        <v>1</v>
      </c>
    </row>
    <row r="1168" spans="1:281" hidden="1">
      <c r="A1168" s="4">
        <v>57</v>
      </c>
      <c r="B1168" s="4" t="s">
        <v>2811</v>
      </c>
      <c r="C1168" t="s">
        <v>2812</v>
      </c>
      <c r="D1168" s="4">
        <v>5</v>
      </c>
      <c r="E1168" s="138"/>
      <c r="F1168" s="2">
        <f t="shared" si="41"/>
        <v>14</v>
      </c>
      <c r="G1168" s="137">
        <f t="shared" si="42"/>
        <v>14</v>
      </c>
      <c r="J1168" s="4">
        <v>2</v>
      </c>
      <c r="M1168" s="4">
        <v>6</v>
      </c>
      <c r="BF1168" s="4">
        <v>4</v>
      </c>
      <c r="CQ1168" s="4">
        <v>1</v>
      </c>
      <c r="CT1168" s="4">
        <v>1</v>
      </c>
    </row>
    <row r="1169" spans="1:262" hidden="1">
      <c r="A1169" s="4">
        <v>57</v>
      </c>
      <c r="B1169" s="4" t="s">
        <v>2813</v>
      </c>
      <c r="C1169" t="s">
        <v>2814</v>
      </c>
      <c r="D1169" s="4">
        <v>3</v>
      </c>
      <c r="E1169" s="138"/>
      <c r="F1169" s="2">
        <f t="shared" si="41"/>
        <v>41</v>
      </c>
      <c r="G1169" s="137">
        <f t="shared" si="42"/>
        <v>41</v>
      </c>
      <c r="M1169" s="4">
        <v>2</v>
      </c>
      <c r="BF1169" s="4">
        <v>12</v>
      </c>
      <c r="BG1169" s="4">
        <v>1</v>
      </c>
      <c r="CT1169" s="4">
        <v>24</v>
      </c>
      <c r="EH1169" s="129">
        <v>2</v>
      </c>
    </row>
    <row r="1170" spans="1:262" hidden="1">
      <c r="A1170" s="4">
        <v>57</v>
      </c>
      <c r="B1170" s="4" t="s">
        <v>2813</v>
      </c>
      <c r="C1170" t="s">
        <v>2814</v>
      </c>
      <c r="D1170" s="4">
        <v>4</v>
      </c>
      <c r="E1170" s="138"/>
      <c r="F1170" s="2">
        <f t="shared" si="41"/>
        <v>4</v>
      </c>
      <c r="G1170" s="137">
        <f t="shared" si="42"/>
        <v>4</v>
      </c>
      <c r="J1170" s="4">
        <v>1</v>
      </c>
      <c r="BF1170" s="4">
        <v>1</v>
      </c>
      <c r="CQ1170" s="4">
        <v>1</v>
      </c>
      <c r="CT1170" s="4">
        <v>1</v>
      </c>
    </row>
    <row r="1171" spans="1:262" hidden="1">
      <c r="A1171" s="4">
        <v>57</v>
      </c>
      <c r="B1171" s="4" t="s">
        <v>2815</v>
      </c>
      <c r="C1171" t="s">
        <v>2816</v>
      </c>
      <c r="D1171" s="4">
        <v>2</v>
      </c>
      <c r="E1171" s="138"/>
      <c r="F1171" s="2">
        <f t="shared" si="41"/>
        <v>40</v>
      </c>
      <c r="G1171" s="137">
        <f t="shared" si="42"/>
        <v>40</v>
      </c>
      <c r="J1171" s="4">
        <v>3</v>
      </c>
      <c r="BF1171" s="4">
        <v>1</v>
      </c>
      <c r="BN1171" s="4">
        <v>1</v>
      </c>
      <c r="CQ1171" s="4">
        <v>1</v>
      </c>
      <c r="CT1171" s="4">
        <v>5</v>
      </c>
      <c r="EJ1171" s="4">
        <v>1</v>
      </c>
      <c r="FR1171" s="4">
        <v>5</v>
      </c>
      <c r="ID1171" s="4">
        <v>1</v>
      </c>
      <c r="IZ1171" s="4">
        <v>21</v>
      </c>
      <c r="JB1171" s="4">
        <v>1</v>
      </c>
    </row>
    <row r="1172" spans="1:262" hidden="1">
      <c r="A1172" s="4">
        <v>57</v>
      </c>
      <c r="B1172" s="4" t="s">
        <v>2815</v>
      </c>
      <c r="C1172" t="s">
        <v>2816</v>
      </c>
      <c r="D1172" s="4">
        <v>3</v>
      </c>
      <c r="E1172" s="138"/>
      <c r="F1172" s="2">
        <f t="shared" si="41"/>
        <v>25</v>
      </c>
      <c r="G1172" s="137">
        <f t="shared" si="42"/>
        <v>25</v>
      </c>
      <c r="J1172" s="4">
        <v>5</v>
      </c>
      <c r="CQ1172" s="4">
        <v>2</v>
      </c>
      <c r="CT1172" s="4">
        <v>7</v>
      </c>
      <c r="FR1172" s="4">
        <v>1</v>
      </c>
      <c r="FT1172" s="4">
        <v>1</v>
      </c>
      <c r="IZ1172" s="4">
        <v>9</v>
      </c>
    </row>
    <row r="1173" spans="1:262" hidden="1">
      <c r="A1173" s="4">
        <v>57</v>
      </c>
      <c r="B1173" s="4" t="s">
        <v>2815</v>
      </c>
      <c r="C1173" t="s">
        <v>2816</v>
      </c>
      <c r="D1173" s="4">
        <v>4</v>
      </c>
      <c r="E1173" s="138"/>
      <c r="F1173" s="2">
        <f t="shared" si="41"/>
        <v>11</v>
      </c>
      <c r="G1173" s="137">
        <f t="shared" si="42"/>
        <v>11</v>
      </c>
      <c r="J1173" s="4">
        <v>6</v>
      </c>
      <c r="CQ1173" s="4">
        <v>3</v>
      </c>
      <c r="CT1173" s="4">
        <v>2</v>
      </c>
    </row>
    <row r="1174" spans="1:262">
      <c r="A1174" s="4">
        <v>57</v>
      </c>
      <c r="B1174" s="4" t="s">
        <v>2817</v>
      </c>
      <c r="C1174" t="s">
        <v>2818</v>
      </c>
      <c r="D1174" s="4">
        <v>1</v>
      </c>
      <c r="E1174" s="138"/>
      <c r="F1174" s="2">
        <f t="shared" si="41"/>
        <v>1</v>
      </c>
      <c r="G1174" s="137">
        <f t="shared" si="42"/>
        <v>1</v>
      </c>
      <c r="BG1174" s="4">
        <v>1</v>
      </c>
    </row>
    <row r="1175" spans="1:262" hidden="1">
      <c r="A1175" s="4">
        <v>58</v>
      </c>
      <c r="B1175" s="4" t="s">
        <v>2819</v>
      </c>
      <c r="C1175" t="s">
        <v>1787</v>
      </c>
      <c r="D1175" s="4">
        <v>5</v>
      </c>
      <c r="E1175" s="138"/>
      <c r="F1175" s="2">
        <f t="shared" si="41"/>
        <v>2</v>
      </c>
      <c r="G1175" s="137">
        <f t="shared" si="42"/>
        <v>2</v>
      </c>
      <c r="K1175" s="4">
        <v>2</v>
      </c>
    </row>
    <row r="1176" spans="1:262" hidden="1">
      <c r="A1176" s="4">
        <v>58</v>
      </c>
      <c r="B1176" s="4" t="s">
        <v>2820</v>
      </c>
      <c r="C1176" t="s">
        <v>1801</v>
      </c>
      <c r="D1176" s="4">
        <v>4</v>
      </c>
      <c r="E1176" s="138"/>
      <c r="F1176" s="2">
        <f t="shared" si="41"/>
        <v>1</v>
      </c>
      <c r="G1176" s="137">
        <f t="shared" si="42"/>
        <v>1</v>
      </c>
      <c r="CT1176" s="4">
        <v>1</v>
      </c>
    </row>
    <row r="1177" spans="1:262" hidden="1">
      <c r="A1177" s="4">
        <v>58</v>
      </c>
      <c r="B1177" s="4" t="s">
        <v>2820</v>
      </c>
      <c r="C1177" t="s">
        <v>1801</v>
      </c>
      <c r="D1177" s="4">
        <v>5</v>
      </c>
      <c r="E1177" s="138"/>
      <c r="F1177" s="2">
        <f t="shared" si="41"/>
        <v>1</v>
      </c>
      <c r="G1177" s="137">
        <f t="shared" si="42"/>
        <v>1</v>
      </c>
      <c r="J1177" s="4">
        <v>1</v>
      </c>
    </row>
    <row r="1178" spans="1:262" hidden="1">
      <c r="A1178" s="4">
        <v>58</v>
      </c>
      <c r="B1178" s="4" t="s">
        <v>2821</v>
      </c>
      <c r="C1178" t="s">
        <v>2822</v>
      </c>
      <c r="D1178" s="4">
        <v>5</v>
      </c>
      <c r="E1178" s="138"/>
      <c r="F1178" s="2">
        <f t="shared" si="41"/>
        <v>13</v>
      </c>
      <c r="G1178" s="137">
        <f t="shared" si="42"/>
        <v>13</v>
      </c>
      <c r="J1178" s="4">
        <v>12</v>
      </c>
      <c r="K1178" s="4">
        <v>1</v>
      </c>
    </row>
    <row r="1179" spans="1:262" hidden="1">
      <c r="A1179" s="4">
        <v>58</v>
      </c>
      <c r="B1179" s="4" t="s">
        <v>2823</v>
      </c>
      <c r="C1179" t="s">
        <v>1807</v>
      </c>
      <c r="D1179" s="4">
        <v>5</v>
      </c>
      <c r="E1179" s="138"/>
      <c r="F1179" s="2">
        <f t="shared" si="41"/>
        <v>1</v>
      </c>
      <c r="G1179" s="137">
        <f t="shared" si="42"/>
        <v>1</v>
      </c>
      <c r="BF1179" s="4">
        <v>1</v>
      </c>
    </row>
    <row r="1180" spans="1:262" hidden="1">
      <c r="A1180" s="4">
        <v>58</v>
      </c>
      <c r="B1180" s="4" t="s">
        <v>2824</v>
      </c>
      <c r="C1180" t="s">
        <v>2825</v>
      </c>
      <c r="D1180" s="4">
        <v>5</v>
      </c>
      <c r="E1180" s="138"/>
      <c r="F1180" s="2">
        <f t="shared" si="41"/>
        <v>5</v>
      </c>
      <c r="G1180" s="137">
        <f t="shared" si="42"/>
        <v>5</v>
      </c>
      <c r="K1180" s="4">
        <v>5</v>
      </c>
    </row>
    <row r="1181" spans="1:262" hidden="1">
      <c r="A1181" s="4">
        <v>58</v>
      </c>
      <c r="B1181" s="4" t="s">
        <v>2826</v>
      </c>
      <c r="C1181" t="s">
        <v>1813</v>
      </c>
      <c r="D1181" s="4">
        <v>4</v>
      </c>
      <c r="E1181" s="138"/>
      <c r="F1181" s="2">
        <f t="shared" si="41"/>
        <v>1</v>
      </c>
      <c r="G1181" s="137">
        <f t="shared" si="42"/>
        <v>1</v>
      </c>
      <c r="JB1181" s="4">
        <v>1</v>
      </c>
    </row>
    <row r="1182" spans="1:262" hidden="1">
      <c r="A1182" s="4">
        <v>58</v>
      </c>
      <c r="B1182" s="4" t="s">
        <v>2827</v>
      </c>
      <c r="C1182" t="s">
        <v>1817</v>
      </c>
      <c r="D1182" s="4">
        <v>2</v>
      </c>
      <c r="E1182" s="138"/>
      <c r="F1182" s="2">
        <f t="shared" si="41"/>
        <v>2</v>
      </c>
      <c r="G1182" s="137">
        <f t="shared" si="42"/>
        <v>2</v>
      </c>
      <c r="J1182" s="4">
        <v>1</v>
      </c>
      <c r="CT1182" s="4">
        <v>1</v>
      </c>
    </row>
    <row r="1183" spans="1:262" hidden="1">
      <c r="A1183" s="4">
        <v>59</v>
      </c>
      <c r="B1183" s="4" t="s">
        <v>2828</v>
      </c>
      <c r="C1183" t="s">
        <v>2829</v>
      </c>
      <c r="D1183" s="4">
        <v>5</v>
      </c>
      <c r="E1183" s="138"/>
      <c r="F1183" s="2">
        <f t="shared" si="41"/>
        <v>1</v>
      </c>
      <c r="G1183" s="137">
        <f t="shared" si="42"/>
        <v>1</v>
      </c>
      <c r="J1183" s="4">
        <v>1</v>
      </c>
    </row>
    <row r="1184" spans="1:262" hidden="1">
      <c r="A1184" s="4">
        <v>59</v>
      </c>
      <c r="B1184" s="4" t="s">
        <v>2830</v>
      </c>
      <c r="C1184" t="s">
        <v>2831</v>
      </c>
      <c r="D1184" s="4">
        <v>4</v>
      </c>
      <c r="E1184" s="138"/>
      <c r="F1184" s="2">
        <f t="shared" si="41"/>
        <v>1</v>
      </c>
      <c r="G1184" s="137">
        <f t="shared" si="42"/>
        <v>1</v>
      </c>
      <c r="J1184" s="4">
        <v>1</v>
      </c>
    </row>
    <row r="1185" spans="1:266" hidden="1">
      <c r="A1185" s="4">
        <v>59</v>
      </c>
      <c r="B1185" s="4" t="s">
        <v>2832</v>
      </c>
      <c r="C1185" t="s">
        <v>2833</v>
      </c>
      <c r="D1185" s="4">
        <v>4</v>
      </c>
      <c r="E1185" s="138"/>
      <c r="F1185" s="2">
        <f t="shared" si="41"/>
        <v>1</v>
      </c>
      <c r="G1185" s="137">
        <f t="shared" si="42"/>
        <v>1</v>
      </c>
      <c r="CQ1185" s="4">
        <v>1</v>
      </c>
    </row>
    <row r="1186" spans="1:266" hidden="1">
      <c r="A1186" s="4">
        <v>59</v>
      </c>
      <c r="B1186" s="4" t="s">
        <v>2834</v>
      </c>
      <c r="C1186" t="s">
        <v>2835</v>
      </c>
      <c r="D1186" s="4">
        <v>3</v>
      </c>
      <c r="E1186" s="138"/>
      <c r="F1186" s="2">
        <f t="shared" si="41"/>
        <v>26</v>
      </c>
      <c r="G1186" s="137">
        <f t="shared" si="42"/>
        <v>26</v>
      </c>
      <c r="J1186" s="4">
        <v>4</v>
      </c>
      <c r="BF1186" s="4">
        <v>16</v>
      </c>
      <c r="EJ1186" s="4">
        <v>1</v>
      </c>
      <c r="JB1186" s="4">
        <v>5</v>
      </c>
    </row>
    <row r="1187" spans="1:266" hidden="1">
      <c r="A1187" s="4">
        <v>59</v>
      </c>
      <c r="B1187" s="4" t="s">
        <v>2836</v>
      </c>
      <c r="C1187" t="s">
        <v>2837</v>
      </c>
      <c r="D1187" s="4">
        <v>3</v>
      </c>
      <c r="E1187" s="138"/>
      <c r="F1187" s="2">
        <f t="shared" si="41"/>
        <v>80</v>
      </c>
      <c r="G1187" s="137">
        <f t="shared" si="42"/>
        <v>80</v>
      </c>
      <c r="J1187" s="4">
        <v>47</v>
      </c>
      <c r="BF1187" s="4">
        <v>4</v>
      </c>
      <c r="BG1187" s="4">
        <v>1</v>
      </c>
      <c r="CQ1187" s="4">
        <v>2</v>
      </c>
      <c r="CT1187" s="4">
        <v>7</v>
      </c>
      <c r="DA1187" s="4">
        <v>7</v>
      </c>
      <c r="EJ1187" s="4">
        <v>1</v>
      </c>
      <c r="HA1187" s="4">
        <v>1</v>
      </c>
      <c r="JB1187" s="4">
        <v>10</v>
      </c>
    </row>
    <row r="1188" spans="1:266" hidden="1">
      <c r="A1188" s="4">
        <v>59</v>
      </c>
      <c r="B1188" s="4" t="s">
        <v>2836</v>
      </c>
      <c r="C1188" t="s">
        <v>2837</v>
      </c>
      <c r="D1188" s="4">
        <v>5</v>
      </c>
      <c r="E1188" s="138"/>
      <c r="F1188" s="2">
        <f t="shared" si="41"/>
        <v>23</v>
      </c>
      <c r="G1188" s="137">
        <f t="shared" si="42"/>
        <v>23</v>
      </c>
      <c r="J1188" s="4">
        <v>8</v>
      </c>
      <c r="CQ1188" s="4">
        <v>3</v>
      </c>
      <c r="CT1188" s="4">
        <v>4</v>
      </c>
      <c r="DA1188" s="4">
        <v>2</v>
      </c>
      <c r="JB1188" s="4">
        <v>6</v>
      </c>
    </row>
    <row r="1189" spans="1:266" hidden="1">
      <c r="A1189" s="4">
        <v>59</v>
      </c>
      <c r="B1189" s="4" t="s">
        <v>2838</v>
      </c>
      <c r="C1189" t="s">
        <v>2839</v>
      </c>
      <c r="D1189" s="4">
        <v>3</v>
      </c>
      <c r="E1189" s="138"/>
      <c r="F1189" s="2">
        <f t="shared" si="41"/>
        <v>114</v>
      </c>
      <c r="G1189" s="137">
        <f t="shared" si="42"/>
        <v>114</v>
      </c>
      <c r="J1189" s="4">
        <v>84</v>
      </c>
      <c r="CQ1189" s="4">
        <v>5</v>
      </c>
      <c r="DA1189" s="4">
        <v>22</v>
      </c>
      <c r="IC1189" s="4">
        <v>1</v>
      </c>
      <c r="JB1189" s="4">
        <v>2</v>
      </c>
    </row>
    <row r="1190" spans="1:266" hidden="1">
      <c r="A1190" s="4">
        <v>59</v>
      </c>
      <c r="B1190" s="4" t="s">
        <v>2838</v>
      </c>
      <c r="C1190" t="s">
        <v>2839</v>
      </c>
      <c r="D1190" s="4">
        <v>5</v>
      </c>
      <c r="E1190" s="138"/>
      <c r="F1190" s="2">
        <f t="shared" si="41"/>
        <v>61</v>
      </c>
      <c r="G1190" s="137">
        <f t="shared" si="42"/>
        <v>61</v>
      </c>
      <c r="J1190" s="4">
        <v>47</v>
      </c>
      <c r="CQ1190" s="4">
        <v>6</v>
      </c>
      <c r="DA1190" s="4">
        <v>7</v>
      </c>
      <c r="JB1190" s="4">
        <v>1</v>
      </c>
    </row>
    <row r="1191" spans="1:266" hidden="1">
      <c r="A1191" s="4">
        <v>59</v>
      </c>
      <c r="B1191" s="4" t="s">
        <v>2840</v>
      </c>
      <c r="C1191" t="s">
        <v>2841</v>
      </c>
      <c r="D1191" s="4">
        <v>4</v>
      </c>
      <c r="E1191" s="138"/>
      <c r="F1191" s="2">
        <f t="shared" si="41"/>
        <v>2</v>
      </c>
      <c r="G1191" s="137">
        <f t="shared" si="42"/>
        <v>2</v>
      </c>
      <c r="J1191" s="4">
        <v>2</v>
      </c>
    </row>
    <row r="1192" spans="1:266" hidden="1">
      <c r="A1192" s="4">
        <v>59</v>
      </c>
      <c r="B1192" s="4" t="s">
        <v>2842</v>
      </c>
      <c r="C1192" t="s">
        <v>2843</v>
      </c>
      <c r="D1192" s="4">
        <v>4</v>
      </c>
      <c r="E1192" s="138"/>
      <c r="F1192" s="2">
        <f t="shared" si="41"/>
        <v>2</v>
      </c>
      <c r="G1192" s="137">
        <f t="shared" si="42"/>
        <v>2</v>
      </c>
      <c r="J1192" s="4">
        <v>1</v>
      </c>
      <c r="JB1192" s="4">
        <v>1</v>
      </c>
    </row>
    <row r="1193" spans="1:266" hidden="1">
      <c r="A1193" s="4">
        <v>59</v>
      </c>
      <c r="B1193" s="4" t="s">
        <v>2844</v>
      </c>
      <c r="C1193" t="s">
        <v>1397</v>
      </c>
      <c r="D1193" s="4">
        <v>3</v>
      </c>
      <c r="E1193" s="138"/>
      <c r="F1193" s="2">
        <f t="shared" si="41"/>
        <v>3</v>
      </c>
      <c r="G1193" s="137">
        <f t="shared" si="42"/>
        <v>3</v>
      </c>
      <c r="J1193" s="4">
        <v>2</v>
      </c>
      <c r="CQ1193" s="4">
        <v>1</v>
      </c>
    </row>
    <row r="1194" spans="1:266" hidden="1">
      <c r="A1194" s="4">
        <v>59</v>
      </c>
      <c r="B1194" s="4" t="s">
        <v>2844</v>
      </c>
      <c r="C1194" t="s">
        <v>1397</v>
      </c>
      <c r="D1194" s="4">
        <v>4</v>
      </c>
      <c r="E1194" s="138"/>
      <c r="F1194" s="2">
        <f t="shared" si="41"/>
        <v>12</v>
      </c>
      <c r="G1194" s="137">
        <f t="shared" si="42"/>
        <v>12</v>
      </c>
      <c r="J1194" s="4">
        <v>1</v>
      </c>
      <c r="BF1194" s="4">
        <v>1</v>
      </c>
      <c r="CQ1194" s="4">
        <v>8</v>
      </c>
      <c r="DA1194" s="4">
        <v>1</v>
      </c>
      <c r="JB1194" s="4">
        <v>1</v>
      </c>
    </row>
    <row r="1195" spans="1:266" hidden="1">
      <c r="A1195" s="4">
        <v>59</v>
      </c>
      <c r="B1195" s="4" t="s">
        <v>2845</v>
      </c>
      <c r="C1195" t="s">
        <v>2846</v>
      </c>
      <c r="D1195" s="4">
        <v>3</v>
      </c>
      <c r="E1195" s="138"/>
      <c r="F1195" s="2">
        <f t="shared" si="41"/>
        <v>39</v>
      </c>
      <c r="G1195" s="137">
        <f t="shared" si="42"/>
        <v>39</v>
      </c>
      <c r="J1195" s="4">
        <v>7</v>
      </c>
      <c r="Q1195" s="4">
        <v>1</v>
      </c>
      <c r="BF1195" s="4">
        <v>3</v>
      </c>
      <c r="BO1195" s="4">
        <v>1</v>
      </c>
      <c r="BQ1195" s="4">
        <v>1</v>
      </c>
      <c r="CQ1195" s="4">
        <v>5</v>
      </c>
      <c r="CX1195" s="4">
        <v>1</v>
      </c>
      <c r="CY1195" s="4">
        <v>1</v>
      </c>
      <c r="DA1195" s="4">
        <v>3</v>
      </c>
      <c r="DC1195" s="4">
        <v>4</v>
      </c>
      <c r="EJ1195" s="4">
        <v>1</v>
      </c>
      <c r="EM1195" s="4">
        <v>1</v>
      </c>
      <c r="GU1195" s="4">
        <v>1</v>
      </c>
      <c r="HC1195" s="4">
        <v>2</v>
      </c>
      <c r="HD1195" s="4">
        <v>3</v>
      </c>
      <c r="IZ1195" s="4">
        <v>2</v>
      </c>
      <c r="JB1195" s="4">
        <v>1</v>
      </c>
      <c r="JF1195" s="4">
        <v>1</v>
      </c>
    </row>
    <row r="1196" spans="1:266" hidden="1">
      <c r="A1196" s="4">
        <v>59</v>
      </c>
      <c r="B1196" s="4" t="s">
        <v>2845</v>
      </c>
      <c r="C1196" t="s">
        <v>2846</v>
      </c>
      <c r="D1196" s="4">
        <v>4</v>
      </c>
      <c r="E1196" s="138"/>
      <c r="F1196" s="2">
        <f t="shared" si="41"/>
        <v>1</v>
      </c>
      <c r="G1196" s="137">
        <f t="shared" si="42"/>
        <v>1</v>
      </c>
      <c r="BF1196" s="4">
        <v>1</v>
      </c>
    </row>
    <row r="1197" spans="1:266" hidden="1">
      <c r="A1197" s="4">
        <v>59</v>
      </c>
      <c r="B1197" s="4" t="s">
        <v>2847</v>
      </c>
      <c r="C1197" t="s">
        <v>2848</v>
      </c>
      <c r="D1197" s="4">
        <v>3</v>
      </c>
      <c r="E1197" s="138"/>
      <c r="F1197" s="2">
        <f t="shared" si="41"/>
        <v>18</v>
      </c>
      <c r="G1197" s="137">
        <f t="shared" si="42"/>
        <v>18</v>
      </c>
      <c r="J1197" s="4">
        <v>4</v>
      </c>
      <c r="BF1197" s="4">
        <v>2</v>
      </c>
      <c r="FR1197" s="4">
        <v>1</v>
      </c>
      <c r="JB1197" s="4">
        <v>11</v>
      </c>
    </row>
    <row r="1198" spans="1:266" hidden="1">
      <c r="A1198" s="4">
        <v>59</v>
      </c>
      <c r="B1198" s="4" t="s">
        <v>2847</v>
      </c>
      <c r="C1198" t="s">
        <v>2848</v>
      </c>
      <c r="D1198" s="4">
        <v>4</v>
      </c>
      <c r="E1198" s="138"/>
      <c r="F1198" s="2">
        <f t="shared" si="41"/>
        <v>2</v>
      </c>
      <c r="G1198" s="137">
        <f t="shared" si="42"/>
        <v>2</v>
      </c>
      <c r="J1198" s="4">
        <v>1</v>
      </c>
      <c r="FR1198" s="4">
        <v>1</v>
      </c>
    </row>
    <row r="1199" spans="1:266" hidden="1">
      <c r="A1199" s="4">
        <v>59</v>
      </c>
      <c r="B1199" s="4" t="s">
        <v>2849</v>
      </c>
      <c r="C1199" t="s">
        <v>2850</v>
      </c>
      <c r="D1199" s="4">
        <v>3</v>
      </c>
      <c r="E1199" s="138"/>
      <c r="F1199" s="2">
        <f t="shared" si="41"/>
        <v>4</v>
      </c>
      <c r="G1199" s="137">
        <f t="shared" si="42"/>
        <v>4</v>
      </c>
      <c r="J1199" s="4">
        <v>1</v>
      </c>
      <c r="BF1199" s="4">
        <v>1</v>
      </c>
      <c r="CQ1199" s="4">
        <v>1</v>
      </c>
      <c r="CT1199" s="4">
        <v>1</v>
      </c>
    </row>
    <row r="1200" spans="1:266" hidden="1">
      <c r="A1200" s="4">
        <v>59</v>
      </c>
      <c r="B1200" s="4" t="s">
        <v>2849</v>
      </c>
      <c r="C1200" t="s">
        <v>2850</v>
      </c>
      <c r="D1200" s="4">
        <v>4</v>
      </c>
      <c r="E1200" s="138"/>
      <c r="F1200" s="2">
        <f t="shared" si="41"/>
        <v>7</v>
      </c>
      <c r="G1200" s="137">
        <f t="shared" si="42"/>
        <v>7</v>
      </c>
      <c r="J1200" s="4">
        <v>3</v>
      </c>
      <c r="CQ1200" s="4">
        <v>3</v>
      </c>
      <c r="DA1200" s="4">
        <v>1</v>
      </c>
    </row>
    <row r="1201" spans="1:267" hidden="1">
      <c r="A1201" s="4">
        <v>59</v>
      </c>
      <c r="B1201" s="4" t="s">
        <v>2851</v>
      </c>
      <c r="C1201" t="s">
        <v>2852</v>
      </c>
      <c r="D1201" s="4">
        <v>3</v>
      </c>
      <c r="E1201" s="138"/>
      <c r="F1201" s="2">
        <f t="shared" si="41"/>
        <v>143</v>
      </c>
      <c r="G1201" s="137">
        <f t="shared" si="42"/>
        <v>143</v>
      </c>
      <c r="J1201" s="4">
        <v>40</v>
      </c>
      <c r="O1201" s="4">
        <v>1</v>
      </c>
      <c r="BF1201" s="4">
        <v>14</v>
      </c>
      <c r="BO1201" s="4">
        <v>1</v>
      </c>
      <c r="CN1201" s="4">
        <v>1</v>
      </c>
      <c r="CQ1201" s="4">
        <v>3</v>
      </c>
      <c r="CT1201" s="4">
        <v>7</v>
      </c>
      <c r="DA1201" s="4">
        <v>29</v>
      </c>
      <c r="EJ1201" s="4">
        <v>1</v>
      </c>
      <c r="FR1201" s="4">
        <v>7</v>
      </c>
      <c r="FU1201" s="4">
        <v>5</v>
      </c>
      <c r="HA1201" s="4">
        <v>4</v>
      </c>
      <c r="HL1201" s="4">
        <v>1</v>
      </c>
      <c r="HU1201" s="4">
        <v>2</v>
      </c>
      <c r="ID1201" s="4">
        <v>1</v>
      </c>
      <c r="IZ1201" s="4">
        <v>1</v>
      </c>
      <c r="JB1201" s="4">
        <v>24</v>
      </c>
      <c r="JG1201" s="4">
        <v>1</v>
      </c>
    </row>
    <row r="1202" spans="1:267" hidden="1">
      <c r="A1202" s="4">
        <v>59</v>
      </c>
      <c r="B1202" s="4" t="s">
        <v>2851</v>
      </c>
      <c r="C1202" t="s">
        <v>2852</v>
      </c>
      <c r="D1202" s="4">
        <v>4</v>
      </c>
      <c r="E1202" s="138"/>
      <c r="F1202" s="2">
        <f t="shared" si="41"/>
        <v>31</v>
      </c>
      <c r="G1202" s="137">
        <f t="shared" si="42"/>
        <v>31</v>
      </c>
      <c r="J1202" s="4">
        <v>8</v>
      </c>
      <c r="CT1202" s="4">
        <v>4</v>
      </c>
      <c r="DA1202" s="4">
        <v>11</v>
      </c>
      <c r="JB1202" s="4">
        <v>8</v>
      </c>
    </row>
    <row r="1203" spans="1:267" hidden="1">
      <c r="A1203" s="4">
        <v>59</v>
      </c>
      <c r="B1203" s="4" t="s">
        <v>2853</v>
      </c>
      <c r="C1203" t="s">
        <v>2854</v>
      </c>
      <c r="D1203" s="4">
        <v>3</v>
      </c>
      <c r="E1203" s="138"/>
      <c r="F1203" s="2">
        <f t="shared" si="41"/>
        <v>1</v>
      </c>
      <c r="G1203" s="137">
        <f t="shared" si="42"/>
        <v>1</v>
      </c>
      <c r="J1203" s="4">
        <v>1</v>
      </c>
    </row>
    <row r="1204" spans="1:267" hidden="1">
      <c r="A1204" s="4">
        <v>59</v>
      </c>
      <c r="B1204" s="4" t="s">
        <v>2855</v>
      </c>
      <c r="C1204" t="s">
        <v>2856</v>
      </c>
      <c r="D1204" s="4">
        <v>3</v>
      </c>
      <c r="E1204" s="138"/>
      <c r="F1204" s="2">
        <f t="shared" si="41"/>
        <v>166</v>
      </c>
      <c r="G1204" s="137">
        <f t="shared" si="42"/>
        <v>166</v>
      </c>
      <c r="J1204" s="4">
        <v>84</v>
      </c>
      <c r="BF1204" s="4">
        <v>14</v>
      </c>
      <c r="CQ1204" s="4">
        <v>2</v>
      </c>
      <c r="DA1204" s="4">
        <v>21</v>
      </c>
      <c r="DY1204" s="4">
        <v>2</v>
      </c>
      <c r="EG1204" s="4">
        <v>1</v>
      </c>
      <c r="FR1204" s="4">
        <v>5</v>
      </c>
      <c r="FU1204" s="4">
        <v>9</v>
      </c>
      <c r="FX1204" s="4">
        <v>1</v>
      </c>
      <c r="IZ1204" s="4">
        <v>1</v>
      </c>
      <c r="JB1204" s="4">
        <v>26</v>
      </c>
    </row>
    <row r="1205" spans="1:267" hidden="1">
      <c r="A1205" s="4">
        <v>59</v>
      </c>
      <c r="B1205" s="4" t="s">
        <v>2855</v>
      </c>
      <c r="C1205" t="s">
        <v>2856</v>
      </c>
      <c r="D1205" s="4">
        <v>4</v>
      </c>
      <c r="E1205" s="138"/>
      <c r="F1205" s="2">
        <f t="shared" si="41"/>
        <v>17</v>
      </c>
      <c r="G1205" s="137">
        <f t="shared" si="42"/>
        <v>17</v>
      </c>
      <c r="J1205" s="4">
        <v>5</v>
      </c>
      <c r="BF1205" s="4">
        <v>1</v>
      </c>
      <c r="CQ1205" s="4">
        <v>1</v>
      </c>
      <c r="DA1205" s="4">
        <v>6</v>
      </c>
      <c r="JB1205" s="4">
        <v>4</v>
      </c>
    </row>
    <row r="1206" spans="1:267" hidden="1">
      <c r="A1206" s="4">
        <v>59</v>
      </c>
      <c r="B1206" s="4" t="s">
        <v>2857</v>
      </c>
      <c r="C1206" t="s">
        <v>2858</v>
      </c>
      <c r="D1206" s="4">
        <v>3</v>
      </c>
      <c r="E1206" s="138"/>
      <c r="F1206" s="2">
        <f t="shared" si="41"/>
        <v>192</v>
      </c>
      <c r="G1206" s="137">
        <f t="shared" si="42"/>
        <v>192</v>
      </c>
      <c r="J1206" s="4">
        <v>82</v>
      </c>
      <c r="M1206" s="4">
        <v>2</v>
      </c>
      <c r="O1206" s="4">
        <v>1</v>
      </c>
      <c r="T1206" s="4">
        <v>2</v>
      </c>
      <c r="U1206" s="4">
        <v>1</v>
      </c>
      <c r="AB1206" s="4">
        <v>1</v>
      </c>
      <c r="BF1206" s="4">
        <v>21</v>
      </c>
      <c r="CQ1206" s="4">
        <v>1</v>
      </c>
      <c r="CT1206" s="4">
        <v>6</v>
      </c>
      <c r="DA1206" s="4">
        <v>12</v>
      </c>
      <c r="DY1206" s="4">
        <v>19</v>
      </c>
      <c r="EG1206" s="4">
        <v>3</v>
      </c>
      <c r="EJ1206" s="4">
        <v>5</v>
      </c>
      <c r="EL1206" s="4">
        <v>1</v>
      </c>
      <c r="FU1206" s="4">
        <v>3</v>
      </c>
      <c r="FX1206" s="4">
        <v>1</v>
      </c>
      <c r="GZ1206" s="129">
        <v>7</v>
      </c>
      <c r="HD1206" s="4">
        <v>7</v>
      </c>
      <c r="IC1206" s="4">
        <v>1</v>
      </c>
      <c r="ID1206" s="4">
        <v>1</v>
      </c>
      <c r="IG1206" s="4">
        <v>2</v>
      </c>
      <c r="IJ1206" s="4">
        <v>4</v>
      </c>
      <c r="JB1206" s="4">
        <v>8</v>
      </c>
      <c r="JG1206" s="4">
        <v>1</v>
      </c>
    </row>
    <row r="1207" spans="1:267" hidden="1">
      <c r="A1207" s="4">
        <v>59</v>
      </c>
      <c r="B1207" s="4" t="s">
        <v>2859</v>
      </c>
      <c r="C1207" t="s">
        <v>1385</v>
      </c>
      <c r="D1207" s="4">
        <v>3</v>
      </c>
      <c r="E1207" s="138"/>
      <c r="F1207" s="2">
        <f t="shared" si="41"/>
        <v>10</v>
      </c>
      <c r="G1207" s="137">
        <f t="shared" si="42"/>
        <v>10</v>
      </c>
      <c r="J1207" s="4">
        <v>1</v>
      </c>
      <c r="BF1207" s="4">
        <v>3</v>
      </c>
      <c r="CT1207" s="4">
        <v>1</v>
      </c>
      <c r="DA1207" s="4">
        <v>5</v>
      </c>
    </row>
    <row r="1208" spans="1:267" hidden="1">
      <c r="A1208" s="4">
        <v>59</v>
      </c>
      <c r="B1208" s="4" t="s">
        <v>2859</v>
      </c>
      <c r="C1208" t="s">
        <v>1385</v>
      </c>
      <c r="D1208" s="4">
        <v>4</v>
      </c>
      <c r="E1208" s="138"/>
      <c r="F1208" s="2">
        <f t="shared" si="41"/>
        <v>3</v>
      </c>
      <c r="G1208" s="137">
        <f t="shared" si="42"/>
        <v>3</v>
      </c>
      <c r="CT1208" s="4">
        <v>1</v>
      </c>
      <c r="DA1208" s="4">
        <v>2</v>
      </c>
    </row>
    <row r="1209" spans="1:267" hidden="1">
      <c r="A1209" s="4">
        <v>59</v>
      </c>
      <c r="B1209" s="4" t="s">
        <v>2860</v>
      </c>
      <c r="C1209" t="s">
        <v>1387</v>
      </c>
      <c r="D1209" s="4">
        <v>3</v>
      </c>
      <c r="E1209" s="138"/>
      <c r="F1209" s="2">
        <f t="shared" si="41"/>
        <v>1</v>
      </c>
      <c r="G1209" s="137">
        <f t="shared" si="42"/>
        <v>1</v>
      </c>
      <c r="DA1209" s="4">
        <v>1</v>
      </c>
    </row>
    <row r="1210" spans="1:267" hidden="1">
      <c r="A1210" s="4">
        <v>59</v>
      </c>
      <c r="B1210" s="4" t="s">
        <v>2861</v>
      </c>
      <c r="C1210" t="s">
        <v>1389</v>
      </c>
      <c r="D1210" s="4">
        <v>3</v>
      </c>
      <c r="E1210" s="138"/>
      <c r="F1210" s="2">
        <f t="shared" si="41"/>
        <v>1</v>
      </c>
      <c r="G1210" s="137">
        <f t="shared" si="42"/>
        <v>1</v>
      </c>
      <c r="FU1210" s="4">
        <v>1</v>
      </c>
    </row>
    <row r="1211" spans="1:267" hidden="1">
      <c r="A1211" s="4">
        <v>59</v>
      </c>
      <c r="B1211" s="4" t="s">
        <v>2862</v>
      </c>
      <c r="C1211" t="s">
        <v>1403</v>
      </c>
      <c r="D1211" s="4">
        <v>3</v>
      </c>
      <c r="E1211" s="138"/>
      <c r="F1211" s="2">
        <f t="shared" si="41"/>
        <v>19</v>
      </c>
      <c r="G1211" s="137">
        <f t="shared" si="42"/>
        <v>19</v>
      </c>
      <c r="J1211" s="4">
        <v>9</v>
      </c>
      <c r="M1211" s="4">
        <v>1</v>
      </c>
      <c r="CQ1211" s="4">
        <v>3</v>
      </c>
      <c r="CY1211" s="4">
        <v>1</v>
      </c>
      <c r="FR1211" s="4">
        <v>1</v>
      </c>
      <c r="ID1211" s="4">
        <v>1</v>
      </c>
      <c r="IZ1211" s="4">
        <v>1</v>
      </c>
      <c r="JB1211" s="4">
        <v>1</v>
      </c>
      <c r="JD1211" s="4">
        <v>1</v>
      </c>
    </row>
    <row r="1212" spans="1:267" hidden="1">
      <c r="A1212" s="4">
        <v>59</v>
      </c>
      <c r="B1212" s="4" t="s">
        <v>2863</v>
      </c>
      <c r="C1212" t="s">
        <v>2864</v>
      </c>
      <c r="D1212" s="4">
        <v>3</v>
      </c>
      <c r="E1212" s="138"/>
      <c r="F1212" s="2">
        <f t="shared" si="41"/>
        <v>63</v>
      </c>
      <c r="G1212" s="137">
        <f t="shared" si="42"/>
        <v>63</v>
      </c>
      <c r="J1212" s="4">
        <v>15</v>
      </c>
      <c r="M1212" s="4">
        <v>1</v>
      </c>
      <c r="AB1212" s="4">
        <v>1</v>
      </c>
      <c r="BF1212" s="4">
        <v>4</v>
      </c>
      <c r="BO1212" s="4">
        <v>5</v>
      </c>
      <c r="CQ1212" s="4">
        <v>12</v>
      </c>
      <c r="CT1212" s="4">
        <v>1</v>
      </c>
      <c r="DA1212" s="4">
        <v>5</v>
      </c>
      <c r="EJ1212" s="4">
        <v>1</v>
      </c>
      <c r="EL1212" s="4">
        <v>1</v>
      </c>
      <c r="FR1212" s="4">
        <v>3</v>
      </c>
      <c r="FU1212" s="4">
        <v>1</v>
      </c>
      <c r="HA1212" s="4">
        <v>3</v>
      </c>
      <c r="HC1212" s="4">
        <v>1</v>
      </c>
      <c r="IZ1212" s="4">
        <v>1</v>
      </c>
      <c r="JB1212" s="4">
        <v>6</v>
      </c>
      <c r="JG1212" s="4">
        <v>2</v>
      </c>
    </row>
    <row r="1213" spans="1:267" hidden="1">
      <c r="A1213" s="4">
        <v>59</v>
      </c>
      <c r="B1213" s="4" t="s">
        <v>2863</v>
      </c>
      <c r="C1213" t="s">
        <v>2864</v>
      </c>
      <c r="D1213" s="4">
        <v>4</v>
      </c>
      <c r="E1213" s="138"/>
      <c r="F1213" s="2">
        <f t="shared" si="41"/>
        <v>13</v>
      </c>
      <c r="G1213" s="137">
        <f t="shared" si="42"/>
        <v>13</v>
      </c>
      <c r="BL1213" s="4">
        <v>5</v>
      </c>
      <c r="CQ1213" s="4">
        <v>6</v>
      </c>
      <c r="FR1213" s="4">
        <v>2</v>
      </c>
    </row>
    <row r="1214" spans="1:267" hidden="1">
      <c r="A1214" s="4">
        <v>59</v>
      </c>
      <c r="B1214" s="4" t="s">
        <v>2865</v>
      </c>
      <c r="C1214" t="s">
        <v>1421</v>
      </c>
      <c r="D1214" s="4">
        <v>3</v>
      </c>
      <c r="E1214" s="138"/>
      <c r="F1214" s="2">
        <f t="shared" si="41"/>
        <v>76</v>
      </c>
      <c r="G1214" s="137">
        <f t="shared" si="42"/>
        <v>76</v>
      </c>
      <c r="J1214" s="4">
        <v>25</v>
      </c>
      <c r="M1214" s="4">
        <v>1</v>
      </c>
      <c r="BF1214" s="4">
        <v>3</v>
      </c>
      <c r="BG1214" s="4">
        <v>1</v>
      </c>
      <c r="BO1214" s="4">
        <v>1</v>
      </c>
      <c r="CT1214" s="4">
        <v>3</v>
      </c>
      <c r="DA1214" s="4">
        <v>13</v>
      </c>
      <c r="EJ1214" s="4">
        <v>1</v>
      </c>
      <c r="FR1214" s="4">
        <v>6</v>
      </c>
      <c r="HA1214" s="4">
        <v>5</v>
      </c>
      <c r="HD1214" s="4">
        <v>1</v>
      </c>
      <c r="IZ1214" s="4">
        <v>2</v>
      </c>
      <c r="JB1214" s="4">
        <v>13</v>
      </c>
      <c r="JG1214" s="4">
        <v>1</v>
      </c>
    </row>
    <row r="1215" spans="1:267" hidden="1">
      <c r="A1215" s="4">
        <v>59</v>
      </c>
      <c r="B1215" s="4" t="s">
        <v>2865</v>
      </c>
      <c r="C1215" t="s">
        <v>1421</v>
      </c>
      <c r="D1215" s="4">
        <v>4</v>
      </c>
      <c r="E1215" s="138"/>
      <c r="F1215" s="2">
        <f t="shared" si="41"/>
        <v>2</v>
      </c>
      <c r="G1215" s="137">
        <f t="shared" si="42"/>
        <v>2</v>
      </c>
      <c r="J1215" s="4">
        <v>1</v>
      </c>
      <c r="JB1215" s="4">
        <v>1</v>
      </c>
    </row>
    <row r="1216" spans="1:267" hidden="1">
      <c r="A1216" s="4">
        <v>59</v>
      </c>
      <c r="B1216" s="4" t="s">
        <v>2866</v>
      </c>
      <c r="C1216" t="s">
        <v>1423</v>
      </c>
      <c r="D1216" s="4">
        <v>3</v>
      </c>
      <c r="E1216" s="138"/>
      <c r="F1216" s="2">
        <f t="shared" si="41"/>
        <v>39</v>
      </c>
      <c r="G1216" s="137">
        <f t="shared" si="42"/>
        <v>39</v>
      </c>
      <c r="J1216" s="4">
        <v>27</v>
      </c>
      <c r="BF1216" s="4">
        <v>3</v>
      </c>
      <c r="CT1216" s="4">
        <v>1</v>
      </c>
      <c r="DA1216" s="4">
        <v>1</v>
      </c>
      <c r="FU1216" s="4">
        <v>6</v>
      </c>
      <c r="JB1216" s="4">
        <v>1</v>
      </c>
    </row>
    <row r="1217" spans="1:270" hidden="1">
      <c r="A1217" s="4">
        <v>59</v>
      </c>
      <c r="B1217" s="4" t="s">
        <v>2866</v>
      </c>
      <c r="C1217" t="s">
        <v>1423</v>
      </c>
      <c r="D1217" s="4">
        <v>4</v>
      </c>
      <c r="E1217" s="138"/>
      <c r="F1217" s="2">
        <f t="shared" si="41"/>
        <v>2</v>
      </c>
      <c r="G1217" s="137">
        <f t="shared" si="42"/>
        <v>2</v>
      </c>
      <c r="J1217" s="4">
        <v>1</v>
      </c>
      <c r="JB1217" s="4">
        <v>1</v>
      </c>
    </row>
    <row r="1218" spans="1:270" hidden="1">
      <c r="A1218" s="4">
        <v>59</v>
      </c>
      <c r="B1218" s="4" t="s">
        <v>2867</v>
      </c>
      <c r="C1218" t="s">
        <v>1393</v>
      </c>
      <c r="D1218" s="4">
        <v>3</v>
      </c>
      <c r="E1218" s="138"/>
      <c r="F1218" s="2">
        <f t="shared" si="41"/>
        <v>38</v>
      </c>
      <c r="G1218" s="137">
        <f t="shared" si="42"/>
        <v>38</v>
      </c>
      <c r="J1218" s="4">
        <v>2</v>
      </c>
      <c r="CQ1218" s="4">
        <v>10</v>
      </c>
      <c r="CT1218" s="4">
        <v>20</v>
      </c>
      <c r="DA1218" s="4">
        <v>5</v>
      </c>
      <c r="FR1218" s="4">
        <v>1</v>
      </c>
    </row>
    <row r="1219" spans="1:270" hidden="1">
      <c r="A1219" s="4">
        <v>59</v>
      </c>
      <c r="B1219" s="4" t="s">
        <v>2868</v>
      </c>
      <c r="C1219" t="s">
        <v>1401</v>
      </c>
      <c r="D1219" s="4">
        <v>3</v>
      </c>
      <c r="E1219" s="138"/>
      <c r="F1219" s="2">
        <f t="shared" si="41"/>
        <v>37</v>
      </c>
      <c r="G1219" s="137">
        <f t="shared" si="42"/>
        <v>37</v>
      </c>
      <c r="J1219" s="4">
        <v>5</v>
      </c>
      <c r="BF1219" s="4">
        <v>3</v>
      </c>
      <c r="CT1219" s="4">
        <v>2</v>
      </c>
      <c r="DA1219" s="4">
        <v>1</v>
      </c>
      <c r="EJ1219" s="4">
        <v>2</v>
      </c>
      <c r="FU1219" s="4">
        <v>9</v>
      </c>
      <c r="HA1219" s="4">
        <v>3</v>
      </c>
      <c r="HD1219" s="4">
        <v>1</v>
      </c>
      <c r="IC1219" s="4">
        <v>3</v>
      </c>
      <c r="IZ1219" s="4">
        <v>3</v>
      </c>
      <c r="JB1219" s="4">
        <v>1</v>
      </c>
      <c r="JJ1219" s="4">
        <v>4</v>
      </c>
    </row>
    <row r="1220" spans="1:270" hidden="1">
      <c r="A1220" s="4">
        <v>59</v>
      </c>
      <c r="B1220" s="4" t="s">
        <v>2869</v>
      </c>
      <c r="C1220" t="s">
        <v>2870</v>
      </c>
      <c r="D1220" s="4">
        <v>3</v>
      </c>
      <c r="E1220" s="138"/>
      <c r="F1220" s="2">
        <f t="shared" si="41"/>
        <v>1</v>
      </c>
      <c r="G1220" s="137">
        <f t="shared" si="42"/>
        <v>1</v>
      </c>
      <c r="J1220" s="4">
        <v>1</v>
      </c>
    </row>
    <row r="1221" spans="1:270" hidden="1">
      <c r="A1221" s="4">
        <v>59</v>
      </c>
      <c r="B1221" s="4" t="s">
        <v>2871</v>
      </c>
      <c r="C1221" t="s">
        <v>1405</v>
      </c>
      <c r="D1221" s="4">
        <v>3</v>
      </c>
      <c r="E1221" s="138"/>
      <c r="F1221" s="2">
        <f t="shared" si="41"/>
        <v>2</v>
      </c>
      <c r="G1221" s="137">
        <f t="shared" si="42"/>
        <v>2</v>
      </c>
      <c r="HL1221" s="4">
        <v>2</v>
      </c>
    </row>
    <row r="1222" spans="1:270" hidden="1">
      <c r="A1222" s="4">
        <v>59</v>
      </c>
      <c r="B1222" s="4" t="s">
        <v>2872</v>
      </c>
      <c r="C1222" t="s">
        <v>1425</v>
      </c>
      <c r="D1222" s="4">
        <v>3</v>
      </c>
      <c r="E1222" s="138"/>
      <c r="F1222" s="2">
        <f t="shared" si="41"/>
        <v>10</v>
      </c>
      <c r="G1222" s="137">
        <f t="shared" si="42"/>
        <v>10</v>
      </c>
      <c r="BF1222" s="4">
        <v>4</v>
      </c>
      <c r="FR1222" s="4">
        <v>5</v>
      </c>
      <c r="HD1222" s="4">
        <v>1</v>
      </c>
    </row>
    <row r="1223" spans="1:270" hidden="1">
      <c r="A1223" s="4">
        <v>59</v>
      </c>
      <c r="B1223" s="4" t="s">
        <v>2873</v>
      </c>
      <c r="C1223" t="s">
        <v>1427</v>
      </c>
      <c r="D1223" s="4">
        <v>3</v>
      </c>
      <c r="E1223" s="138"/>
      <c r="F1223" s="2">
        <f t="shared" si="41"/>
        <v>1</v>
      </c>
      <c r="G1223" s="137">
        <f t="shared" si="42"/>
        <v>1</v>
      </c>
      <c r="DA1223" s="4">
        <v>1</v>
      </c>
    </row>
    <row r="1224" spans="1:270" hidden="1">
      <c r="A1224" s="4">
        <v>59</v>
      </c>
      <c r="B1224" s="4" t="s">
        <v>2874</v>
      </c>
      <c r="C1224" t="s">
        <v>1431</v>
      </c>
      <c r="D1224" s="4">
        <v>3</v>
      </c>
      <c r="E1224" s="138"/>
      <c r="F1224" s="2">
        <f t="shared" ref="F1224:F1287" si="43">E1224+G1224</f>
        <v>8</v>
      </c>
      <c r="G1224" s="137">
        <f t="shared" ref="G1224:G1287" si="44">SUM(H1224:JU1224)</f>
        <v>8</v>
      </c>
      <c r="J1224" s="4">
        <v>1</v>
      </c>
      <c r="M1224" s="4">
        <v>1</v>
      </c>
      <c r="DA1224" s="4">
        <v>1</v>
      </c>
      <c r="FR1224" s="4">
        <v>3</v>
      </c>
      <c r="FU1224" s="4">
        <v>2</v>
      </c>
    </row>
    <row r="1225" spans="1:270" hidden="1">
      <c r="A1225" s="4">
        <v>59</v>
      </c>
      <c r="B1225" s="4" t="s">
        <v>2875</v>
      </c>
      <c r="C1225" t="s">
        <v>1433</v>
      </c>
      <c r="D1225" s="4">
        <v>3</v>
      </c>
      <c r="E1225" s="138"/>
      <c r="F1225" s="2">
        <f t="shared" si="43"/>
        <v>18</v>
      </c>
      <c r="G1225" s="137">
        <f t="shared" si="44"/>
        <v>18</v>
      </c>
      <c r="FR1225" s="4">
        <v>15</v>
      </c>
      <c r="JB1225" s="4">
        <v>3</v>
      </c>
    </row>
    <row r="1226" spans="1:270" hidden="1">
      <c r="A1226" s="4">
        <v>59</v>
      </c>
      <c r="B1226" s="4" t="s">
        <v>2876</v>
      </c>
      <c r="C1226" t="s">
        <v>1407</v>
      </c>
      <c r="D1226" s="4">
        <v>2</v>
      </c>
      <c r="E1226" s="138"/>
      <c r="F1226" s="2">
        <f t="shared" si="43"/>
        <v>3</v>
      </c>
      <c r="G1226" s="137">
        <f t="shared" si="44"/>
        <v>3</v>
      </c>
      <c r="BF1226" s="4">
        <v>1</v>
      </c>
      <c r="CT1226" s="4">
        <v>1</v>
      </c>
      <c r="FR1226" s="4">
        <v>1</v>
      </c>
    </row>
    <row r="1227" spans="1:270" hidden="1">
      <c r="A1227" s="4">
        <v>59</v>
      </c>
      <c r="B1227" s="4" t="s">
        <v>2877</v>
      </c>
      <c r="C1227" t="s">
        <v>1411</v>
      </c>
      <c r="D1227" s="4">
        <v>2</v>
      </c>
      <c r="E1227" s="138"/>
      <c r="F1227" s="2">
        <f t="shared" si="43"/>
        <v>6</v>
      </c>
      <c r="G1227" s="137">
        <f t="shared" si="44"/>
        <v>6</v>
      </c>
      <c r="BO1227" s="4">
        <v>1</v>
      </c>
      <c r="CT1227" s="4">
        <v>4</v>
      </c>
      <c r="HA1227" s="4">
        <v>1</v>
      </c>
    </row>
    <row r="1228" spans="1:270" hidden="1">
      <c r="A1228" s="4">
        <v>59</v>
      </c>
      <c r="B1228" s="4" t="s">
        <v>2878</v>
      </c>
      <c r="C1228" t="s">
        <v>1413</v>
      </c>
      <c r="D1228" s="4">
        <v>2</v>
      </c>
      <c r="E1228" s="138"/>
      <c r="F1228" s="2">
        <f t="shared" si="43"/>
        <v>4</v>
      </c>
      <c r="G1228" s="137">
        <f t="shared" si="44"/>
        <v>4</v>
      </c>
      <c r="J1228" s="4">
        <v>1</v>
      </c>
      <c r="CT1228" s="4">
        <v>1</v>
      </c>
      <c r="FR1228" s="4">
        <v>2</v>
      </c>
    </row>
    <row r="1229" spans="1:270" hidden="1">
      <c r="A1229" s="4">
        <v>59</v>
      </c>
      <c r="B1229" s="4" t="s">
        <v>2878</v>
      </c>
      <c r="C1229" t="s">
        <v>1413</v>
      </c>
      <c r="D1229" s="4">
        <v>3</v>
      </c>
      <c r="E1229" s="138"/>
      <c r="F1229" s="2">
        <f t="shared" si="43"/>
        <v>1</v>
      </c>
      <c r="G1229" s="137">
        <f t="shared" si="44"/>
        <v>1</v>
      </c>
      <c r="BF1229" s="4">
        <v>1</v>
      </c>
    </row>
    <row r="1230" spans="1:270" hidden="1">
      <c r="A1230" s="4">
        <v>59</v>
      </c>
      <c r="B1230" s="4" t="s">
        <v>2879</v>
      </c>
      <c r="C1230" t="s">
        <v>1415</v>
      </c>
      <c r="D1230" s="4">
        <v>2</v>
      </c>
      <c r="E1230" s="138"/>
      <c r="F1230" s="2">
        <f t="shared" si="43"/>
        <v>4</v>
      </c>
      <c r="G1230" s="137">
        <f t="shared" si="44"/>
        <v>4</v>
      </c>
      <c r="DA1230" s="4">
        <v>4</v>
      </c>
    </row>
    <row r="1231" spans="1:270" hidden="1">
      <c r="A1231" s="4">
        <v>59</v>
      </c>
      <c r="B1231" s="4" t="s">
        <v>2879</v>
      </c>
      <c r="C1231" t="s">
        <v>1415</v>
      </c>
      <c r="D1231" s="4">
        <v>3</v>
      </c>
      <c r="E1231" s="138"/>
      <c r="F1231" s="2">
        <f t="shared" si="43"/>
        <v>8</v>
      </c>
      <c r="G1231" s="137">
        <f t="shared" si="44"/>
        <v>8</v>
      </c>
      <c r="DA1231" s="4">
        <v>8</v>
      </c>
    </row>
    <row r="1232" spans="1:270" hidden="1">
      <c r="A1232" s="4">
        <v>59</v>
      </c>
      <c r="B1232" s="4" t="s">
        <v>2880</v>
      </c>
      <c r="C1232" t="s">
        <v>1417</v>
      </c>
      <c r="D1232" s="4">
        <v>2</v>
      </c>
      <c r="E1232" s="138"/>
      <c r="F1232" s="2">
        <f t="shared" si="43"/>
        <v>48</v>
      </c>
      <c r="G1232" s="137">
        <f t="shared" si="44"/>
        <v>48</v>
      </c>
      <c r="J1232" s="4">
        <v>7</v>
      </c>
      <c r="M1232" s="4">
        <v>3</v>
      </c>
      <c r="BF1232" s="4">
        <v>4</v>
      </c>
      <c r="CT1232" s="4">
        <v>4</v>
      </c>
      <c r="DA1232" s="4">
        <v>2</v>
      </c>
      <c r="EJ1232" s="4">
        <v>4</v>
      </c>
      <c r="EL1232" s="4">
        <v>2</v>
      </c>
      <c r="FR1232" s="4">
        <v>1</v>
      </c>
      <c r="FU1232" s="4">
        <v>4</v>
      </c>
      <c r="HA1232" s="4">
        <v>3</v>
      </c>
      <c r="IC1232" s="4">
        <v>3</v>
      </c>
      <c r="ID1232" s="4">
        <v>2</v>
      </c>
      <c r="IZ1232" s="4">
        <v>2</v>
      </c>
      <c r="JB1232" s="4">
        <v>7</v>
      </c>
    </row>
    <row r="1233" spans="1:270" hidden="1">
      <c r="A1233" s="4">
        <v>59</v>
      </c>
      <c r="B1233" s="4" t="s">
        <v>2880</v>
      </c>
      <c r="C1233" t="s">
        <v>1417</v>
      </c>
      <c r="D1233" s="4">
        <v>3</v>
      </c>
      <c r="E1233" s="138"/>
      <c r="F1233" s="2">
        <f t="shared" si="43"/>
        <v>3</v>
      </c>
      <c r="G1233" s="137">
        <f t="shared" si="44"/>
        <v>3</v>
      </c>
      <c r="CT1233" s="4">
        <v>3</v>
      </c>
    </row>
    <row r="1234" spans="1:270" hidden="1">
      <c r="A1234" s="4">
        <v>59</v>
      </c>
      <c r="B1234" s="4" t="s">
        <v>2881</v>
      </c>
      <c r="C1234" t="s">
        <v>2882</v>
      </c>
      <c r="D1234" s="4">
        <v>2</v>
      </c>
      <c r="E1234" s="138"/>
      <c r="F1234" s="2">
        <f t="shared" si="43"/>
        <v>120</v>
      </c>
      <c r="G1234" s="137">
        <f t="shared" si="44"/>
        <v>120</v>
      </c>
      <c r="J1234" s="4">
        <v>38</v>
      </c>
      <c r="O1234" s="4">
        <v>1</v>
      </c>
      <c r="BF1234" s="4">
        <v>3</v>
      </c>
      <c r="BO1234" s="4">
        <v>6</v>
      </c>
      <c r="DA1234" s="4">
        <v>7</v>
      </c>
      <c r="EG1234" s="4">
        <v>19</v>
      </c>
      <c r="EL1234" s="4">
        <v>1</v>
      </c>
      <c r="EM1234" s="4">
        <v>1</v>
      </c>
      <c r="EN1234" s="4">
        <v>1</v>
      </c>
      <c r="FR1234" s="4">
        <v>1</v>
      </c>
      <c r="FU1234" s="4">
        <v>4</v>
      </c>
      <c r="FX1234" s="4">
        <v>1</v>
      </c>
      <c r="GS1234" s="4">
        <v>1</v>
      </c>
      <c r="GZ1234" s="129">
        <v>5</v>
      </c>
      <c r="HJ1234" s="4">
        <v>1</v>
      </c>
      <c r="HU1234" s="4">
        <v>3</v>
      </c>
      <c r="HW1234" s="4">
        <v>1</v>
      </c>
      <c r="ID1234" s="4">
        <v>1</v>
      </c>
      <c r="IE1234" s="4">
        <v>3</v>
      </c>
      <c r="IG1234" s="4">
        <v>1</v>
      </c>
      <c r="IZ1234" s="4">
        <v>14</v>
      </c>
      <c r="JB1234" s="4">
        <v>6</v>
      </c>
      <c r="JG1234" s="4">
        <v>1</v>
      </c>
    </row>
    <row r="1235" spans="1:270" hidden="1">
      <c r="A1235" s="4">
        <v>59</v>
      </c>
      <c r="B1235" s="4" t="s">
        <v>2881</v>
      </c>
      <c r="C1235" t="s">
        <v>2882</v>
      </c>
      <c r="D1235" s="4">
        <v>3</v>
      </c>
      <c r="E1235" s="138"/>
      <c r="F1235" s="2">
        <f t="shared" si="43"/>
        <v>1</v>
      </c>
      <c r="G1235" s="137">
        <f t="shared" si="44"/>
        <v>1</v>
      </c>
      <c r="J1235" s="4">
        <v>1</v>
      </c>
    </row>
    <row r="1236" spans="1:270" hidden="1">
      <c r="A1236" s="4">
        <v>59</v>
      </c>
      <c r="B1236" s="4" t="s">
        <v>2883</v>
      </c>
      <c r="C1236" t="s">
        <v>2884</v>
      </c>
      <c r="D1236" s="4">
        <v>2</v>
      </c>
      <c r="E1236" s="138"/>
      <c r="F1236" s="2">
        <f t="shared" si="43"/>
        <v>40</v>
      </c>
      <c r="G1236" s="137">
        <f t="shared" si="44"/>
        <v>40</v>
      </c>
      <c r="J1236" s="4">
        <v>2</v>
      </c>
      <c r="BC1236" s="4">
        <v>1</v>
      </c>
      <c r="BL1236" s="4">
        <v>1</v>
      </c>
      <c r="BN1236" s="4">
        <v>1</v>
      </c>
      <c r="BO1236" s="4">
        <v>8</v>
      </c>
      <c r="BS1236" s="4">
        <v>1</v>
      </c>
      <c r="CT1236" s="4">
        <v>2</v>
      </c>
      <c r="DA1236" s="4">
        <v>1</v>
      </c>
      <c r="DD1236" s="4">
        <v>1</v>
      </c>
      <c r="EJ1236" s="4">
        <v>1</v>
      </c>
      <c r="EL1236" s="4">
        <v>2</v>
      </c>
      <c r="EM1236" s="4">
        <v>1</v>
      </c>
      <c r="FR1236" s="4">
        <v>1</v>
      </c>
      <c r="FW1236" s="4">
        <v>1</v>
      </c>
      <c r="FY1236" s="4">
        <v>1</v>
      </c>
      <c r="GB1236" s="4">
        <v>1</v>
      </c>
      <c r="HG1236" s="4">
        <v>1</v>
      </c>
      <c r="HU1236" s="4">
        <v>2</v>
      </c>
      <c r="IC1236" s="4">
        <v>2</v>
      </c>
      <c r="IZ1236" s="4">
        <v>3</v>
      </c>
      <c r="JB1236" s="4">
        <v>1</v>
      </c>
      <c r="JC1236" s="4">
        <v>1</v>
      </c>
      <c r="JD1236" s="4">
        <v>3</v>
      </c>
      <c r="JF1236" s="4">
        <v>1</v>
      </c>
    </row>
    <row r="1237" spans="1:270" hidden="1">
      <c r="A1237" s="4">
        <v>59</v>
      </c>
      <c r="B1237" s="4" t="s">
        <v>2885</v>
      </c>
      <c r="C1237" t="s">
        <v>1435</v>
      </c>
      <c r="D1237" s="4">
        <v>2</v>
      </c>
      <c r="E1237" s="138"/>
      <c r="F1237" s="2">
        <f t="shared" si="43"/>
        <v>42</v>
      </c>
      <c r="G1237" s="137">
        <f t="shared" si="44"/>
        <v>42</v>
      </c>
      <c r="J1237" s="4">
        <v>4</v>
      </c>
      <c r="T1237" s="4">
        <v>1</v>
      </c>
      <c r="BF1237" s="4">
        <v>4</v>
      </c>
      <c r="CQ1237" s="4">
        <v>1</v>
      </c>
      <c r="DA1237" s="4">
        <v>4</v>
      </c>
      <c r="DY1237" s="4">
        <v>9</v>
      </c>
      <c r="IC1237" s="4">
        <v>1</v>
      </c>
      <c r="JB1237" s="4">
        <v>18</v>
      </c>
    </row>
    <row r="1238" spans="1:270" hidden="1">
      <c r="A1238" s="4">
        <v>59</v>
      </c>
      <c r="B1238" s="4" t="s">
        <v>2885</v>
      </c>
      <c r="C1238" t="s">
        <v>1435</v>
      </c>
      <c r="D1238" s="4">
        <v>3</v>
      </c>
      <c r="E1238" s="138"/>
      <c r="F1238" s="2">
        <f t="shared" si="43"/>
        <v>7</v>
      </c>
      <c r="G1238" s="137">
        <f t="shared" si="44"/>
        <v>7</v>
      </c>
      <c r="JB1238" s="4">
        <v>7</v>
      </c>
    </row>
    <row r="1239" spans="1:270" hidden="1">
      <c r="A1239" s="4">
        <v>59</v>
      </c>
      <c r="B1239" s="4" t="s">
        <v>2886</v>
      </c>
      <c r="C1239" t="s">
        <v>1439</v>
      </c>
      <c r="D1239" s="4">
        <v>2</v>
      </c>
      <c r="E1239" s="138"/>
      <c r="F1239" s="2">
        <f t="shared" si="43"/>
        <v>147</v>
      </c>
      <c r="G1239" s="137">
        <f t="shared" si="44"/>
        <v>147</v>
      </c>
      <c r="J1239" s="4">
        <v>40</v>
      </c>
      <c r="O1239" s="4">
        <v>1</v>
      </c>
      <c r="AP1239" s="4">
        <v>1</v>
      </c>
      <c r="BF1239" s="4">
        <v>8</v>
      </c>
      <c r="BL1239" s="4">
        <v>2</v>
      </c>
      <c r="BR1239" s="4">
        <v>2</v>
      </c>
      <c r="CT1239" s="4">
        <v>4</v>
      </c>
      <c r="CX1239" s="4">
        <v>2</v>
      </c>
      <c r="DA1239" s="4">
        <v>6</v>
      </c>
      <c r="EG1239" s="4">
        <v>1</v>
      </c>
      <c r="EJ1239" s="4">
        <v>3</v>
      </c>
      <c r="EL1239" s="4">
        <v>1</v>
      </c>
      <c r="FR1239" s="4">
        <v>7</v>
      </c>
      <c r="FU1239" s="4">
        <v>2</v>
      </c>
      <c r="FX1239" s="4">
        <v>1</v>
      </c>
      <c r="GZ1239" s="129">
        <v>4</v>
      </c>
      <c r="HA1239" s="4">
        <v>4</v>
      </c>
      <c r="HU1239" s="4">
        <v>5</v>
      </c>
      <c r="HW1239" s="4">
        <v>8</v>
      </c>
      <c r="IC1239" s="4">
        <v>2</v>
      </c>
      <c r="ID1239" s="4">
        <v>7</v>
      </c>
      <c r="IE1239" s="4">
        <v>4</v>
      </c>
      <c r="IG1239" s="4">
        <v>1</v>
      </c>
      <c r="IZ1239" s="4">
        <v>6</v>
      </c>
      <c r="JB1239" s="4">
        <v>25</v>
      </c>
    </row>
    <row r="1240" spans="1:270" hidden="1">
      <c r="A1240" s="4">
        <v>59</v>
      </c>
      <c r="B1240" s="4" t="s">
        <v>2886</v>
      </c>
      <c r="C1240" t="s">
        <v>1439</v>
      </c>
      <c r="D1240" s="4">
        <v>3</v>
      </c>
      <c r="E1240" s="138"/>
      <c r="F1240" s="2">
        <f t="shared" si="43"/>
        <v>3</v>
      </c>
      <c r="G1240" s="137">
        <f t="shared" si="44"/>
        <v>3</v>
      </c>
      <c r="J1240" s="4">
        <v>1</v>
      </c>
      <c r="CQ1240" s="4">
        <v>1</v>
      </c>
      <c r="JB1240" s="4">
        <v>1</v>
      </c>
    </row>
    <row r="1241" spans="1:270">
      <c r="A1241" s="4">
        <v>59</v>
      </c>
      <c r="B1241" s="4" t="s">
        <v>2887</v>
      </c>
      <c r="C1241" t="s">
        <v>2888</v>
      </c>
      <c r="D1241" s="4">
        <v>1</v>
      </c>
      <c r="E1241" s="138"/>
      <c r="F1241" s="2">
        <f t="shared" si="43"/>
        <v>3227</v>
      </c>
      <c r="G1241" s="137">
        <f t="shared" si="44"/>
        <v>3227</v>
      </c>
      <c r="J1241" s="4">
        <v>507</v>
      </c>
      <c r="M1241" s="4">
        <v>4</v>
      </c>
      <c r="O1241" s="4">
        <v>3</v>
      </c>
      <c r="T1241" s="4">
        <v>52</v>
      </c>
      <c r="U1241" s="4">
        <v>1</v>
      </c>
      <c r="Z1241" s="4">
        <v>3</v>
      </c>
      <c r="AB1241" s="4">
        <v>9</v>
      </c>
      <c r="AC1241" s="4">
        <v>76</v>
      </c>
      <c r="AE1241" s="4">
        <v>62</v>
      </c>
      <c r="AP1241" s="4">
        <v>1</v>
      </c>
      <c r="BF1241" s="4">
        <v>259</v>
      </c>
      <c r="BG1241" s="4">
        <v>1</v>
      </c>
      <c r="BL1241" s="4">
        <v>7</v>
      </c>
      <c r="BN1241" s="4">
        <v>1</v>
      </c>
      <c r="BO1241" s="4">
        <v>28</v>
      </c>
      <c r="BR1241" s="4">
        <v>1</v>
      </c>
      <c r="CQ1241" s="4">
        <v>46</v>
      </c>
      <c r="CT1241" s="4">
        <v>28</v>
      </c>
      <c r="CX1241" s="4">
        <v>19</v>
      </c>
      <c r="DA1241" s="4">
        <v>181</v>
      </c>
      <c r="DY1241" s="4">
        <v>756</v>
      </c>
      <c r="EG1241" s="4">
        <v>48</v>
      </c>
      <c r="EJ1241" s="4">
        <v>51</v>
      </c>
      <c r="EL1241" s="4">
        <v>59</v>
      </c>
      <c r="EN1241" s="4">
        <v>2</v>
      </c>
      <c r="ET1241" s="4">
        <v>10</v>
      </c>
      <c r="FD1241" s="4">
        <v>1</v>
      </c>
      <c r="FP1241" s="4">
        <v>15</v>
      </c>
      <c r="FR1241" s="4">
        <v>87</v>
      </c>
      <c r="FU1241" s="4">
        <v>36</v>
      </c>
      <c r="FV1241" s="4">
        <v>1</v>
      </c>
      <c r="FX1241" s="4">
        <v>52</v>
      </c>
      <c r="GS1241" s="4">
        <v>2</v>
      </c>
      <c r="GZ1241" s="129">
        <v>78</v>
      </c>
      <c r="HA1241" s="4">
        <v>54</v>
      </c>
      <c r="HD1241" s="4">
        <v>15</v>
      </c>
      <c r="HL1241" s="4">
        <v>2</v>
      </c>
      <c r="HU1241" s="4">
        <v>86</v>
      </c>
      <c r="HW1241" s="4">
        <v>45</v>
      </c>
      <c r="IC1241" s="4">
        <v>26</v>
      </c>
      <c r="ID1241" s="4">
        <v>31</v>
      </c>
      <c r="IE1241" s="4">
        <v>35</v>
      </c>
      <c r="IG1241" s="4">
        <v>21</v>
      </c>
      <c r="IJ1241" s="4">
        <v>32</v>
      </c>
      <c r="IZ1241" s="4">
        <v>134</v>
      </c>
      <c r="JB1241" s="4">
        <v>188</v>
      </c>
      <c r="JE1241" s="4">
        <v>49</v>
      </c>
      <c r="JG1241" s="4">
        <v>10</v>
      </c>
      <c r="JJ1241" s="4">
        <v>12</v>
      </c>
    </row>
    <row r="1242" spans="1:270" hidden="1">
      <c r="A1242" s="4">
        <v>60</v>
      </c>
      <c r="B1242" s="4" t="s">
        <v>2889</v>
      </c>
      <c r="C1242" t="s">
        <v>1441</v>
      </c>
      <c r="D1242" s="4">
        <v>4</v>
      </c>
      <c r="E1242" s="138"/>
      <c r="F1242" s="2">
        <f t="shared" si="43"/>
        <v>2</v>
      </c>
      <c r="G1242" s="137">
        <f t="shared" si="44"/>
        <v>2</v>
      </c>
      <c r="CQ1242" s="4">
        <v>2</v>
      </c>
    </row>
    <row r="1243" spans="1:270" hidden="1">
      <c r="A1243" s="4">
        <v>60</v>
      </c>
      <c r="B1243" s="4" t="s">
        <v>2890</v>
      </c>
      <c r="C1243" t="s">
        <v>2891</v>
      </c>
      <c r="D1243" s="4">
        <v>4</v>
      </c>
      <c r="E1243" s="138"/>
      <c r="F1243" s="2">
        <f t="shared" si="43"/>
        <v>1</v>
      </c>
      <c r="G1243" s="137">
        <f t="shared" si="44"/>
        <v>1</v>
      </c>
      <c r="M1243" s="4">
        <v>1</v>
      </c>
    </row>
    <row r="1244" spans="1:270" hidden="1">
      <c r="A1244" s="4">
        <v>60</v>
      </c>
      <c r="B1244" s="4" t="s">
        <v>2892</v>
      </c>
      <c r="C1244" t="s">
        <v>1455</v>
      </c>
      <c r="D1244" s="4">
        <v>3</v>
      </c>
      <c r="E1244" s="138"/>
      <c r="F1244" s="2">
        <f t="shared" si="43"/>
        <v>4</v>
      </c>
      <c r="G1244" s="137">
        <f t="shared" si="44"/>
        <v>4</v>
      </c>
      <c r="M1244" s="4">
        <v>1</v>
      </c>
      <c r="CT1244" s="4">
        <v>1</v>
      </c>
      <c r="EJ1244" s="4">
        <v>1</v>
      </c>
      <c r="HA1244" s="4">
        <v>1</v>
      </c>
    </row>
    <row r="1245" spans="1:270" hidden="1">
      <c r="A1245" s="4">
        <v>60</v>
      </c>
      <c r="B1245" s="4" t="s">
        <v>2892</v>
      </c>
      <c r="C1245" t="s">
        <v>1455</v>
      </c>
      <c r="D1245" s="4">
        <v>4</v>
      </c>
      <c r="E1245" s="138"/>
      <c r="F1245" s="2">
        <f t="shared" si="43"/>
        <v>1</v>
      </c>
      <c r="G1245" s="137">
        <f t="shared" si="44"/>
        <v>1</v>
      </c>
      <c r="CQ1245" s="4">
        <v>1</v>
      </c>
    </row>
    <row r="1246" spans="1:270" hidden="1">
      <c r="A1246" s="4">
        <v>60</v>
      </c>
      <c r="B1246" s="4" t="s">
        <v>2893</v>
      </c>
      <c r="C1246" t="s">
        <v>1469</v>
      </c>
      <c r="D1246" s="4">
        <v>2</v>
      </c>
      <c r="E1246" s="138"/>
      <c r="F1246" s="2">
        <f t="shared" si="43"/>
        <v>1</v>
      </c>
      <c r="G1246" s="137">
        <f t="shared" si="44"/>
        <v>1</v>
      </c>
      <c r="DA1246" s="4">
        <v>1</v>
      </c>
    </row>
    <row r="1247" spans="1:270" hidden="1">
      <c r="A1247" s="4">
        <v>60</v>
      </c>
      <c r="B1247" s="4" t="s">
        <v>2894</v>
      </c>
      <c r="C1247" t="s">
        <v>1471</v>
      </c>
      <c r="D1247" s="4">
        <v>2</v>
      </c>
      <c r="E1247" s="138"/>
      <c r="F1247" s="2">
        <f t="shared" si="43"/>
        <v>25</v>
      </c>
      <c r="G1247" s="137">
        <f t="shared" si="44"/>
        <v>25</v>
      </c>
      <c r="J1247" s="4">
        <v>1</v>
      </c>
      <c r="BR1247" s="4">
        <v>1</v>
      </c>
      <c r="BT1247" s="4">
        <v>2</v>
      </c>
      <c r="CQ1247" s="4">
        <v>1</v>
      </c>
      <c r="CY1247" s="4">
        <v>2</v>
      </c>
      <c r="DC1247" s="4">
        <v>1</v>
      </c>
      <c r="DE1247" s="4">
        <v>1</v>
      </c>
      <c r="EJ1247" s="4">
        <v>1</v>
      </c>
      <c r="EM1247" s="4">
        <v>1</v>
      </c>
      <c r="EN1247" s="4">
        <v>1</v>
      </c>
      <c r="EO1247" s="4">
        <v>2</v>
      </c>
      <c r="FV1247" s="4">
        <v>2</v>
      </c>
      <c r="FZ1247" s="4">
        <v>1</v>
      </c>
      <c r="HA1247" s="4">
        <v>1</v>
      </c>
      <c r="HC1247" s="4">
        <v>2</v>
      </c>
      <c r="HD1247" s="4">
        <v>1</v>
      </c>
      <c r="IC1247" s="4">
        <v>1</v>
      </c>
      <c r="JD1247" s="4">
        <v>1</v>
      </c>
      <c r="JF1247" s="4">
        <v>2</v>
      </c>
    </row>
    <row r="1248" spans="1:270" hidden="1">
      <c r="A1248" s="4">
        <v>60</v>
      </c>
      <c r="B1248" s="4" t="s">
        <v>2894</v>
      </c>
      <c r="C1248" t="s">
        <v>1471</v>
      </c>
      <c r="D1248" s="4">
        <v>4</v>
      </c>
      <c r="E1248" s="138"/>
      <c r="F1248" s="2">
        <f t="shared" si="43"/>
        <v>5</v>
      </c>
      <c r="G1248" s="137">
        <f t="shared" si="44"/>
        <v>5</v>
      </c>
      <c r="CQ1248" s="4">
        <v>1</v>
      </c>
      <c r="FY1248" s="4">
        <v>1</v>
      </c>
      <c r="IC1248" s="4">
        <v>1</v>
      </c>
      <c r="JB1248" s="4">
        <v>2</v>
      </c>
    </row>
    <row r="1249" spans="1:267" hidden="1">
      <c r="A1249" s="4">
        <v>60</v>
      </c>
      <c r="B1249" s="4" t="s">
        <v>2895</v>
      </c>
      <c r="C1249" t="s">
        <v>1473</v>
      </c>
      <c r="D1249" s="4">
        <v>2</v>
      </c>
      <c r="E1249" s="138"/>
      <c r="F1249" s="2">
        <f t="shared" si="43"/>
        <v>196</v>
      </c>
      <c r="G1249" s="137">
        <f t="shared" si="44"/>
        <v>196</v>
      </c>
      <c r="J1249" s="4">
        <v>13</v>
      </c>
      <c r="M1249" s="4">
        <v>3</v>
      </c>
      <c r="BF1249" s="4">
        <v>4</v>
      </c>
      <c r="BL1249" s="4">
        <v>2</v>
      </c>
      <c r="BM1249" s="4">
        <v>1</v>
      </c>
      <c r="BN1249" s="4">
        <v>2</v>
      </c>
      <c r="BR1249" s="4">
        <v>5</v>
      </c>
      <c r="CQ1249" s="4">
        <v>3</v>
      </c>
      <c r="CT1249" s="4">
        <v>5</v>
      </c>
      <c r="CY1249" s="4">
        <v>1</v>
      </c>
      <c r="CZ1249" s="4">
        <v>2</v>
      </c>
      <c r="DC1249" s="4">
        <v>24</v>
      </c>
      <c r="DD1249" s="4">
        <v>2</v>
      </c>
      <c r="DE1249" s="4">
        <v>1</v>
      </c>
      <c r="EJ1249" s="4">
        <v>7</v>
      </c>
      <c r="EL1249" s="4">
        <v>3</v>
      </c>
      <c r="EN1249" s="4">
        <v>4</v>
      </c>
      <c r="EO1249" s="4">
        <v>7</v>
      </c>
      <c r="FR1249" s="4">
        <v>11</v>
      </c>
      <c r="FT1249" s="4">
        <v>1</v>
      </c>
      <c r="FU1249" s="4">
        <v>7</v>
      </c>
      <c r="FV1249" s="4">
        <v>6</v>
      </c>
      <c r="FW1249" s="4">
        <v>1</v>
      </c>
      <c r="FY1249" s="4">
        <v>10</v>
      </c>
      <c r="FZ1249" s="4">
        <v>1</v>
      </c>
      <c r="GA1249" s="4">
        <v>1</v>
      </c>
      <c r="GB1249" s="4">
        <v>1</v>
      </c>
      <c r="HA1249" s="4">
        <v>4</v>
      </c>
      <c r="HC1249" s="4">
        <v>8</v>
      </c>
      <c r="HD1249" s="4">
        <v>6</v>
      </c>
      <c r="HJ1249" s="4">
        <v>5</v>
      </c>
      <c r="IC1249" s="4">
        <v>4</v>
      </c>
      <c r="IE1249" s="4">
        <v>1</v>
      </c>
      <c r="IF1249" s="4">
        <v>2</v>
      </c>
      <c r="IG1249" s="4">
        <v>3</v>
      </c>
      <c r="IZ1249" s="4">
        <v>10</v>
      </c>
      <c r="JA1249" s="4">
        <v>1</v>
      </c>
      <c r="JB1249" s="4">
        <v>4</v>
      </c>
      <c r="JC1249" s="4">
        <v>8</v>
      </c>
      <c r="JD1249" s="4">
        <v>4</v>
      </c>
      <c r="JE1249" s="4">
        <v>1</v>
      </c>
      <c r="JF1249" s="4">
        <v>4</v>
      </c>
      <c r="JG1249" s="4">
        <v>3</v>
      </c>
    </row>
    <row r="1250" spans="1:267" hidden="1">
      <c r="A1250" s="4">
        <v>60</v>
      </c>
      <c r="B1250" s="4" t="s">
        <v>2895</v>
      </c>
      <c r="C1250" t="s">
        <v>1473</v>
      </c>
      <c r="D1250" s="4">
        <v>4</v>
      </c>
      <c r="E1250" s="138"/>
      <c r="F1250" s="2">
        <f t="shared" si="43"/>
        <v>8</v>
      </c>
      <c r="G1250" s="137">
        <f t="shared" si="44"/>
        <v>8</v>
      </c>
      <c r="J1250" s="4">
        <v>1</v>
      </c>
      <c r="BF1250" s="4">
        <v>5</v>
      </c>
      <c r="CQ1250" s="4">
        <v>1</v>
      </c>
      <c r="JB1250" s="4">
        <v>1</v>
      </c>
    </row>
    <row r="1251" spans="1:267" hidden="1">
      <c r="A1251" s="4">
        <v>60</v>
      </c>
      <c r="B1251" s="4" t="s">
        <v>2896</v>
      </c>
      <c r="C1251" t="s">
        <v>1475</v>
      </c>
      <c r="D1251" s="4">
        <v>2</v>
      </c>
      <c r="E1251" s="138"/>
      <c r="F1251" s="2">
        <f t="shared" si="43"/>
        <v>16</v>
      </c>
      <c r="G1251" s="137">
        <f t="shared" si="44"/>
        <v>16</v>
      </c>
      <c r="J1251" s="4">
        <v>1</v>
      </c>
      <c r="M1251" s="4">
        <v>1</v>
      </c>
      <c r="BO1251" s="4">
        <v>1</v>
      </c>
      <c r="CZ1251" s="4">
        <v>1</v>
      </c>
      <c r="EL1251" s="4">
        <v>2</v>
      </c>
      <c r="FD1251" s="4">
        <v>1</v>
      </c>
      <c r="HC1251" s="4">
        <v>1</v>
      </c>
      <c r="IF1251" s="4">
        <v>1</v>
      </c>
      <c r="IZ1251" s="4">
        <v>5</v>
      </c>
      <c r="JB1251" s="4">
        <v>1</v>
      </c>
      <c r="JE1251" s="4">
        <v>1</v>
      </c>
    </row>
    <row r="1252" spans="1:267" hidden="1">
      <c r="A1252" s="4">
        <v>60</v>
      </c>
      <c r="B1252" s="4" t="s">
        <v>2897</v>
      </c>
      <c r="C1252" t="s">
        <v>1477</v>
      </c>
      <c r="D1252" s="4">
        <v>2</v>
      </c>
      <c r="E1252" s="138"/>
      <c r="F1252" s="2">
        <f t="shared" si="43"/>
        <v>1</v>
      </c>
      <c r="G1252" s="137">
        <f t="shared" si="44"/>
        <v>1</v>
      </c>
      <c r="EL1252" s="4">
        <v>1</v>
      </c>
    </row>
    <row r="1253" spans="1:267" hidden="1">
      <c r="A1253" s="4">
        <v>60</v>
      </c>
      <c r="B1253" s="4" t="s">
        <v>2898</v>
      </c>
      <c r="C1253" t="s">
        <v>1491</v>
      </c>
      <c r="D1253" s="4">
        <v>2</v>
      </c>
      <c r="E1253" s="138"/>
      <c r="F1253" s="2">
        <f t="shared" si="43"/>
        <v>12</v>
      </c>
      <c r="G1253" s="137">
        <f t="shared" si="44"/>
        <v>12</v>
      </c>
      <c r="J1253" s="4">
        <v>3</v>
      </c>
      <c r="CQ1253" s="4">
        <v>1</v>
      </c>
      <c r="CT1253" s="4">
        <v>2</v>
      </c>
      <c r="DA1253" s="4">
        <v>1</v>
      </c>
      <c r="EJ1253" s="4">
        <v>1</v>
      </c>
      <c r="FR1253" s="4">
        <v>1</v>
      </c>
      <c r="FV1253" s="4">
        <v>2</v>
      </c>
      <c r="IZ1253" s="4">
        <v>1</v>
      </c>
    </row>
    <row r="1254" spans="1:267">
      <c r="A1254" s="4">
        <v>60</v>
      </c>
      <c r="B1254" s="4" t="s">
        <v>2899</v>
      </c>
      <c r="C1254" t="s">
        <v>1505</v>
      </c>
      <c r="D1254" s="4">
        <v>1</v>
      </c>
      <c r="E1254" s="138"/>
      <c r="F1254" s="2">
        <f t="shared" si="43"/>
        <v>60</v>
      </c>
      <c r="G1254" s="137">
        <f t="shared" si="44"/>
        <v>60</v>
      </c>
      <c r="J1254" s="4">
        <v>1</v>
      </c>
      <c r="M1254" s="4">
        <v>5</v>
      </c>
      <c r="BF1254" s="4">
        <v>3</v>
      </c>
      <c r="BG1254" s="4">
        <v>1</v>
      </c>
      <c r="BL1254" s="4">
        <v>1</v>
      </c>
      <c r="BM1254" s="4">
        <v>1</v>
      </c>
      <c r="BN1254" s="4">
        <v>2</v>
      </c>
      <c r="BO1254" s="4">
        <v>1</v>
      </c>
      <c r="BS1254" s="4">
        <v>1</v>
      </c>
      <c r="CQ1254" s="4">
        <v>2</v>
      </c>
      <c r="CT1254" s="4">
        <v>4</v>
      </c>
      <c r="CX1254" s="4">
        <v>1</v>
      </c>
      <c r="CY1254" s="4">
        <v>4</v>
      </c>
      <c r="DD1254" s="4">
        <v>1</v>
      </c>
      <c r="DY1254" s="4">
        <v>3</v>
      </c>
      <c r="EE1254" s="4">
        <v>1</v>
      </c>
      <c r="EL1254" s="4">
        <v>2</v>
      </c>
      <c r="EM1254" s="4">
        <v>2</v>
      </c>
      <c r="EN1254" s="4">
        <v>2</v>
      </c>
      <c r="FR1254" s="4">
        <v>4</v>
      </c>
      <c r="FT1254" s="4">
        <v>1</v>
      </c>
      <c r="FU1254" s="4">
        <v>2</v>
      </c>
      <c r="FW1254" s="4">
        <v>1</v>
      </c>
      <c r="GB1254" s="4">
        <v>1</v>
      </c>
      <c r="HI1254" s="4">
        <v>2</v>
      </c>
      <c r="IC1254" s="4">
        <v>1</v>
      </c>
      <c r="IH1254" s="4">
        <v>2</v>
      </c>
      <c r="IN1254" s="4">
        <v>1</v>
      </c>
      <c r="IZ1254" s="4">
        <v>4</v>
      </c>
      <c r="JC1254" s="4">
        <v>1</v>
      </c>
      <c r="JG1254" s="4">
        <v>2</v>
      </c>
    </row>
    <row r="1255" spans="1:267" hidden="1">
      <c r="A1255" s="4">
        <v>60</v>
      </c>
      <c r="B1255" s="4" t="s">
        <v>2899</v>
      </c>
      <c r="C1255" t="s">
        <v>1505</v>
      </c>
      <c r="D1255" s="4">
        <v>4</v>
      </c>
      <c r="E1255" s="138"/>
      <c r="F1255" s="2">
        <f t="shared" si="43"/>
        <v>1</v>
      </c>
      <c r="G1255" s="137">
        <f t="shared" si="44"/>
        <v>1</v>
      </c>
      <c r="BF1255" s="4">
        <v>1</v>
      </c>
    </row>
    <row r="1256" spans="1:267">
      <c r="A1256" s="4">
        <v>60</v>
      </c>
      <c r="B1256" s="4" t="s">
        <v>2900</v>
      </c>
      <c r="C1256" t="s">
        <v>1507</v>
      </c>
      <c r="D1256" s="4">
        <v>1</v>
      </c>
      <c r="E1256" s="138"/>
      <c r="F1256" s="2">
        <f t="shared" si="43"/>
        <v>1</v>
      </c>
      <c r="G1256" s="137">
        <f t="shared" si="44"/>
        <v>1</v>
      </c>
      <c r="CX1256" s="4">
        <v>1</v>
      </c>
    </row>
    <row r="1257" spans="1:267">
      <c r="A1257" s="4">
        <v>60</v>
      </c>
      <c r="B1257" s="4" t="s">
        <v>2901</v>
      </c>
      <c r="C1257" t="s">
        <v>1509</v>
      </c>
      <c r="D1257" s="4">
        <v>1</v>
      </c>
      <c r="E1257" s="138"/>
      <c r="F1257" s="2">
        <f t="shared" si="43"/>
        <v>8</v>
      </c>
      <c r="G1257" s="137">
        <f t="shared" si="44"/>
        <v>8</v>
      </c>
      <c r="I1257" s="4">
        <v>1</v>
      </c>
      <c r="J1257" s="4">
        <v>1</v>
      </c>
      <c r="FV1257" s="4">
        <v>1</v>
      </c>
      <c r="GI1257" s="4">
        <v>1</v>
      </c>
      <c r="HD1257" s="4">
        <v>1</v>
      </c>
      <c r="IF1257" s="4">
        <v>1</v>
      </c>
      <c r="IH1257" s="4">
        <v>2</v>
      </c>
    </row>
    <row r="1258" spans="1:267">
      <c r="A1258" s="4">
        <v>60</v>
      </c>
      <c r="B1258" s="4" t="s">
        <v>2902</v>
      </c>
      <c r="C1258" t="s">
        <v>1511</v>
      </c>
      <c r="D1258" s="4">
        <v>1</v>
      </c>
      <c r="E1258" s="138"/>
      <c r="F1258" s="2">
        <f t="shared" si="43"/>
        <v>110</v>
      </c>
      <c r="G1258" s="137">
        <f t="shared" si="44"/>
        <v>110</v>
      </c>
      <c r="M1258" s="4">
        <v>5</v>
      </c>
      <c r="BL1258" s="4">
        <v>1</v>
      </c>
      <c r="BM1258" s="4">
        <v>2</v>
      </c>
      <c r="BN1258" s="4">
        <v>2</v>
      </c>
      <c r="BO1258" s="4">
        <v>6</v>
      </c>
      <c r="BQ1258" s="4">
        <v>1</v>
      </c>
      <c r="BR1258" s="4">
        <v>5</v>
      </c>
      <c r="BS1258" s="4">
        <v>1</v>
      </c>
      <c r="CJ1258" s="4">
        <v>1</v>
      </c>
      <c r="CT1258" s="4">
        <v>7</v>
      </c>
      <c r="CX1258" s="4">
        <v>2</v>
      </c>
      <c r="CZ1258" s="4">
        <v>1</v>
      </c>
      <c r="DA1258" s="4">
        <v>3</v>
      </c>
      <c r="DC1258" s="4">
        <v>3</v>
      </c>
      <c r="DD1258" s="4">
        <v>3</v>
      </c>
      <c r="DE1258" s="4">
        <v>1</v>
      </c>
      <c r="DP1258" s="4">
        <v>1</v>
      </c>
      <c r="EE1258" s="4">
        <v>1</v>
      </c>
      <c r="EJ1258" s="4">
        <v>4</v>
      </c>
      <c r="EL1258" s="4">
        <v>3</v>
      </c>
      <c r="EM1258" s="4">
        <v>1</v>
      </c>
      <c r="EN1258" s="4">
        <v>1</v>
      </c>
      <c r="EO1258" s="4">
        <v>3</v>
      </c>
      <c r="FM1258" s="4">
        <v>1</v>
      </c>
      <c r="FR1258" s="4">
        <v>11</v>
      </c>
      <c r="FT1258" s="4">
        <v>1</v>
      </c>
      <c r="FU1258" s="4">
        <v>13</v>
      </c>
      <c r="FV1258" s="4">
        <v>1</v>
      </c>
      <c r="FW1258" s="4">
        <v>3</v>
      </c>
      <c r="FZ1258" s="4">
        <v>1</v>
      </c>
      <c r="GB1258" s="4">
        <v>5</v>
      </c>
      <c r="GI1258" s="4">
        <v>2</v>
      </c>
      <c r="HA1258" s="4">
        <v>1</v>
      </c>
      <c r="HD1258" s="4">
        <v>1</v>
      </c>
      <c r="HJ1258" s="4">
        <v>1</v>
      </c>
      <c r="IC1258" s="4">
        <v>1</v>
      </c>
      <c r="IG1258" s="4">
        <v>5</v>
      </c>
      <c r="IZ1258" s="4">
        <v>1</v>
      </c>
      <c r="JB1258" s="4">
        <v>1</v>
      </c>
      <c r="JD1258" s="4">
        <v>1</v>
      </c>
      <c r="JE1258" s="4">
        <v>1</v>
      </c>
      <c r="JF1258" s="4">
        <v>1</v>
      </c>
    </row>
    <row r="1259" spans="1:267">
      <c r="A1259" s="4">
        <v>60</v>
      </c>
      <c r="B1259" s="4" t="s">
        <v>2903</v>
      </c>
      <c r="C1259" t="s">
        <v>1499</v>
      </c>
      <c r="D1259" s="4">
        <v>1</v>
      </c>
      <c r="E1259" s="138"/>
      <c r="F1259" s="2">
        <f t="shared" si="43"/>
        <v>12</v>
      </c>
      <c r="G1259" s="137">
        <f t="shared" si="44"/>
        <v>12</v>
      </c>
      <c r="AJ1259" s="4">
        <v>1</v>
      </c>
      <c r="FM1259" s="4">
        <v>1</v>
      </c>
      <c r="FT1259" s="4">
        <v>1</v>
      </c>
      <c r="GU1259" s="4">
        <v>8</v>
      </c>
      <c r="IZ1259" s="4">
        <v>1</v>
      </c>
    </row>
    <row r="1260" spans="1:267">
      <c r="A1260" s="4">
        <v>60</v>
      </c>
      <c r="B1260" s="4" t="s">
        <v>2904</v>
      </c>
      <c r="C1260" t="s">
        <v>1495</v>
      </c>
      <c r="D1260" s="4">
        <v>1</v>
      </c>
      <c r="E1260" s="138"/>
      <c r="F1260" s="2">
        <f t="shared" si="43"/>
        <v>130</v>
      </c>
      <c r="G1260" s="137">
        <f t="shared" si="44"/>
        <v>130</v>
      </c>
      <c r="I1260" s="4">
        <v>3</v>
      </c>
      <c r="J1260" s="4">
        <v>7</v>
      </c>
      <c r="L1260" s="4">
        <v>1</v>
      </c>
      <c r="M1260" s="4">
        <v>2</v>
      </c>
      <c r="Q1260" s="4">
        <v>1</v>
      </c>
      <c r="BF1260" s="4">
        <v>9</v>
      </c>
      <c r="BL1260" s="4">
        <v>2</v>
      </c>
      <c r="BM1260" s="4">
        <v>1</v>
      </c>
      <c r="BN1260" s="4">
        <v>4</v>
      </c>
      <c r="BR1260" s="4">
        <v>5</v>
      </c>
      <c r="BS1260" s="4">
        <v>1</v>
      </c>
      <c r="CQ1260" s="4">
        <v>7</v>
      </c>
      <c r="CT1260" s="4">
        <v>10</v>
      </c>
      <c r="CX1260" s="4">
        <v>4</v>
      </c>
      <c r="CY1260" s="4">
        <v>1</v>
      </c>
      <c r="CZ1260" s="4">
        <v>1</v>
      </c>
      <c r="DA1260" s="4">
        <v>1</v>
      </c>
      <c r="DC1260" s="4">
        <v>1</v>
      </c>
      <c r="EJ1260" s="4">
        <v>3</v>
      </c>
      <c r="EL1260" s="4">
        <v>1</v>
      </c>
      <c r="EM1260" s="4">
        <v>3</v>
      </c>
      <c r="EN1260" s="4">
        <v>5</v>
      </c>
      <c r="FR1260" s="4">
        <v>9</v>
      </c>
      <c r="FT1260" s="4">
        <v>2</v>
      </c>
      <c r="FU1260" s="4">
        <v>1</v>
      </c>
      <c r="FV1260" s="4">
        <v>1</v>
      </c>
      <c r="FW1260" s="4">
        <v>2</v>
      </c>
      <c r="FY1260" s="4">
        <v>4</v>
      </c>
      <c r="FZ1260" s="4">
        <v>1</v>
      </c>
      <c r="GB1260" s="4">
        <v>1</v>
      </c>
      <c r="HA1260" s="4">
        <v>4</v>
      </c>
      <c r="HC1260" s="4">
        <v>4</v>
      </c>
      <c r="HD1260" s="4">
        <v>4</v>
      </c>
      <c r="HJ1260" s="4">
        <v>1</v>
      </c>
      <c r="IC1260" s="4">
        <v>1</v>
      </c>
      <c r="ID1260" s="4">
        <v>2</v>
      </c>
      <c r="IE1260" s="4">
        <v>1</v>
      </c>
      <c r="IF1260" s="4">
        <v>2</v>
      </c>
      <c r="IG1260" s="4">
        <v>1</v>
      </c>
      <c r="IZ1260" s="4">
        <v>5</v>
      </c>
      <c r="JB1260" s="4">
        <v>5</v>
      </c>
      <c r="JD1260" s="4">
        <v>1</v>
      </c>
      <c r="JE1260" s="4">
        <v>1</v>
      </c>
      <c r="JF1260" s="4">
        <v>2</v>
      </c>
      <c r="JG1260" s="4">
        <v>2</v>
      </c>
    </row>
    <row r="1261" spans="1:267" hidden="1">
      <c r="A1261" s="4">
        <v>60</v>
      </c>
      <c r="B1261" s="4" t="s">
        <v>2904</v>
      </c>
      <c r="C1261" t="s">
        <v>1495</v>
      </c>
      <c r="D1261" s="4">
        <v>4</v>
      </c>
      <c r="E1261" s="138"/>
      <c r="F1261" s="2">
        <f t="shared" si="43"/>
        <v>4</v>
      </c>
      <c r="G1261" s="137">
        <f t="shared" si="44"/>
        <v>4</v>
      </c>
      <c r="J1261" s="4">
        <v>2</v>
      </c>
      <c r="BF1261" s="4">
        <v>1</v>
      </c>
      <c r="JB1261" s="4">
        <v>1</v>
      </c>
    </row>
    <row r="1262" spans="1:267" hidden="1">
      <c r="A1262" s="4">
        <v>61</v>
      </c>
      <c r="B1262" s="4" t="s">
        <v>2905</v>
      </c>
      <c r="C1262" t="s">
        <v>2286</v>
      </c>
      <c r="D1262" s="4">
        <v>4</v>
      </c>
      <c r="E1262" s="138"/>
      <c r="F1262" s="2">
        <f t="shared" si="43"/>
        <v>238</v>
      </c>
      <c r="G1262" s="137">
        <f t="shared" si="44"/>
        <v>238</v>
      </c>
      <c r="J1262" s="4">
        <v>102</v>
      </c>
      <c r="BF1262" s="4">
        <v>1</v>
      </c>
      <c r="BG1262" s="4">
        <v>9</v>
      </c>
      <c r="BL1262" s="4">
        <v>1</v>
      </c>
      <c r="BR1262" s="4">
        <v>1</v>
      </c>
      <c r="BS1262" s="4">
        <v>2</v>
      </c>
      <c r="BT1262" s="4">
        <v>1</v>
      </c>
      <c r="CQ1262" s="4">
        <v>14</v>
      </c>
      <c r="CT1262" s="4">
        <v>20</v>
      </c>
      <c r="DA1262" s="4">
        <v>10</v>
      </c>
      <c r="DC1262" s="4">
        <v>1</v>
      </c>
      <c r="DD1262" s="4">
        <v>5</v>
      </c>
      <c r="EL1262" s="4">
        <v>2</v>
      </c>
      <c r="EN1262" s="4">
        <v>2</v>
      </c>
      <c r="FP1262" s="4">
        <v>1</v>
      </c>
      <c r="FR1262" s="4">
        <v>18</v>
      </c>
      <c r="FU1262" s="4">
        <v>2</v>
      </c>
      <c r="FV1262" s="4">
        <v>1</v>
      </c>
      <c r="FX1262" s="4">
        <v>1</v>
      </c>
      <c r="FY1262" s="4">
        <v>2</v>
      </c>
      <c r="GB1262" s="4">
        <v>1</v>
      </c>
      <c r="HC1262" s="4">
        <v>6</v>
      </c>
      <c r="HD1262" s="4">
        <v>3</v>
      </c>
      <c r="IC1262" s="4">
        <v>13</v>
      </c>
      <c r="ID1262" s="4">
        <v>1</v>
      </c>
      <c r="IF1262" s="4">
        <v>1</v>
      </c>
      <c r="JB1262" s="4">
        <v>13</v>
      </c>
      <c r="JC1262" s="4">
        <v>1</v>
      </c>
      <c r="JF1262" s="4">
        <v>1</v>
      </c>
      <c r="JG1262" s="4">
        <v>2</v>
      </c>
    </row>
    <row r="1263" spans="1:267" hidden="1">
      <c r="A1263" s="4">
        <v>61</v>
      </c>
      <c r="B1263" s="4" t="s">
        <v>2906</v>
      </c>
      <c r="C1263" t="s">
        <v>1956</v>
      </c>
      <c r="D1263" s="4">
        <v>4</v>
      </c>
      <c r="E1263" s="138"/>
      <c r="F1263" s="2">
        <f t="shared" si="43"/>
        <v>32</v>
      </c>
      <c r="G1263" s="137">
        <f t="shared" si="44"/>
        <v>32</v>
      </c>
      <c r="J1263" s="4">
        <v>11</v>
      </c>
      <c r="M1263" s="4">
        <v>1</v>
      </c>
      <c r="BF1263" s="4">
        <v>1</v>
      </c>
      <c r="BN1263" s="4">
        <v>1</v>
      </c>
      <c r="DC1263" s="4">
        <v>1</v>
      </c>
      <c r="EJ1263" s="4">
        <v>1</v>
      </c>
      <c r="EL1263" s="4">
        <v>2</v>
      </c>
      <c r="EM1263" s="4">
        <v>1</v>
      </c>
      <c r="HA1263" s="4">
        <v>3</v>
      </c>
      <c r="HC1263" s="4">
        <v>2</v>
      </c>
      <c r="IC1263" s="4">
        <v>1</v>
      </c>
      <c r="IZ1263" s="4">
        <v>4</v>
      </c>
      <c r="JB1263" s="4">
        <v>2</v>
      </c>
      <c r="JF1263" s="4">
        <v>1</v>
      </c>
    </row>
    <row r="1264" spans="1:267" hidden="1">
      <c r="A1264" s="4">
        <v>61</v>
      </c>
      <c r="B1264" s="4" t="s">
        <v>2907</v>
      </c>
      <c r="C1264" t="s">
        <v>2288</v>
      </c>
      <c r="D1264" s="4">
        <v>4</v>
      </c>
      <c r="E1264" s="138"/>
      <c r="F1264" s="2">
        <f t="shared" si="43"/>
        <v>4</v>
      </c>
      <c r="G1264" s="137">
        <f t="shared" si="44"/>
        <v>4</v>
      </c>
      <c r="J1264" s="4">
        <v>1</v>
      </c>
      <c r="BF1264" s="4">
        <v>1</v>
      </c>
      <c r="CQ1264" s="4">
        <v>1</v>
      </c>
      <c r="CT1264" s="4">
        <v>1</v>
      </c>
    </row>
    <row r="1265" spans="1:267" hidden="1">
      <c r="A1265" s="4">
        <v>61</v>
      </c>
      <c r="B1265" s="4" t="s">
        <v>2908</v>
      </c>
      <c r="C1265" t="s">
        <v>2290</v>
      </c>
      <c r="D1265" s="4">
        <v>4</v>
      </c>
      <c r="E1265" s="138">
        <v>5</v>
      </c>
      <c r="F1265" s="2">
        <f t="shared" si="43"/>
        <v>196</v>
      </c>
      <c r="G1265" s="137">
        <f t="shared" si="44"/>
        <v>191</v>
      </c>
      <c r="J1265" s="4">
        <v>104</v>
      </c>
      <c r="M1265" s="4">
        <v>3</v>
      </c>
      <c r="AC1265" s="4">
        <v>12</v>
      </c>
      <c r="AI1265" s="4">
        <v>1</v>
      </c>
      <c r="BF1265" s="4">
        <v>6</v>
      </c>
      <c r="BL1265" s="4">
        <v>6</v>
      </c>
      <c r="CB1265" s="4">
        <v>3</v>
      </c>
      <c r="CQ1265" s="4">
        <v>7</v>
      </c>
      <c r="CT1265" s="4">
        <v>4</v>
      </c>
      <c r="DA1265" s="4">
        <v>1</v>
      </c>
      <c r="DC1265" s="4">
        <v>1</v>
      </c>
      <c r="DJ1265" s="4">
        <v>1</v>
      </c>
      <c r="EJ1265" s="4">
        <v>5</v>
      </c>
      <c r="EL1265" s="4">
        <v>2</v>
      </c>
      <c r="EM1265" s="4">
        <v>1</v>
      </c>
      <c r="EN1265" s="4">
        <v>2</v>
      </c>
      <c r="FR1265" s="4">
        <v>5</v>
      </c>
      <c r="FS1265" s="4">
        <v>1</v>
      </c>
      <c r="FT1265" s="4">
        <v>1</v>
      </c>
      <c r="FU1265" s="4">
        <v>1</v>
      </c>
      <c r="FV1265" s="4">
        <v>1</v>
      </c>
      <c r="FY1265" s="4">
        <v>3</v>
      </c>
      <c r="HA1265" s="4">
        <v>1</v>
      </c>
      <c r="HC1265" s="4">
        <v>1</v>
      </c>
      <c r="IC1265" s="4">
        <v>4</v>
      </c>
      <c r="IF1265" s="4">
        <v>1</v>
      </c>
      <c r="JB1265" s="4">
        <v>8</v>
      </c>
      <c r="JC1265" s="4">
        <v>3</v>
      </c>
      <c r="JG1265" s="4">
        <v>2</v>
      </c>
    </row>
    <row r="1266" spans="1:267" hidden="1">
      <c r="A1266" s="4">
        <v>62</v>
      </c>
      <c r="B1266" s="4" t="s">
        <v>2909</v>
      </c>
      <c r="C1266" t="s">
        <v>2910</v>
      </c>
      <c r="D1266" s="4">
        <v>5</v>
      </c>
      <c r="E1266" s="138"/>
      <c r="F1266" s="2">
        <f t="shared" si="43"/>
        <v>1</v>
      </c>
      <c r="G1266" s="137">
        <f t="shared" si="44"/>
        <v>1</v>
      </c>
      <c r="JG1266" s="4">
        <v>1</v>
      </c>
    </row>
    <row r="1267" spans="1:267" hidden="1">
      <c r="A1267" s="4">
        <v>62</v>
      </c>
      <c r="B1267" s="4" t="s">
        <v>2911</v>
      </c>
      <c r="C1267" t="s">
        <v>2912</v>
      </c>
      <c r="D1267" s="4">
        <v>4</v>
      </c>
      <c r="E1267" s="138"/>
      <c r="F1267" s="2">
        <f t="shared" si="43"/>
        <v>2</v>
      </c>
      <c r="G1267" s="137">
        <f t="shared" si="44"/>
        <v>2</v>
      </c>
      <c r="J1267" s="4">
        <v>1</v>
      </c>
      <c r="BY1267" s="4">
        <v>1</v>
      </c>
    </row>
    <row r="1268" spans="1:267" hidden="1">
      <c r="A1268" s="4">
        <v>62</v>
      </c>
      <c r="B1268" s="4" t="s">
        <v>2911</v>
      </c>
      <c r="C1268" t="s">
        <v>2912</v>
      </c>
      <c r="D1268" s="4">
        <v>5</v>
      </c>
      <c r="E1268" s="138"/>
      <c r="F1268" s="2">
        <f t="shared" si="43"/>
        <v>19</v>
      </c>
      <c r="G1268" s="137">
        <f t="shared" si="44"/>
        <v>19</v>
      </c>
      <c r="J1268" s="4">
        <v>8</v>
      </c>
      <c r="BF1268" s="4">
        <v>6</v>
      </c>
      <c r="FR1268" s="4">
        <v>2</v>
      </c>
      <c r="HA1268" s="4">
        <v>1</v>
      </c>
      <c r="JB1268" s="4">
        <v>2</v>
      </c>
    </row>
    <row r="1269" spans="1:267" hidden="1">
      <c r="A1269" s="4">
        <v>62</v>
      </c>
      <c r="B1269" s="4" t="s">
        <v>2913</v>
      </c>
      <c r="C1269" t="s">
        <v>2914</v>
      </c>
      <c r="D1269" s="4">
        <v>5</v>
      </c>
      <c r="E1269" s="138"/>
      <c r="F1269" s="2">
        <f t="shared" si="43"/>
        <v>10</v>
      </c>
      <c r="G1269" s="137">
        <f t="shared" si="44"/>
        <v>10</v>
      </c>
      <c r="BF1269" s="4">
        <v>9</v>
      </c>
      <c r="JB1269" s="4">
        <v>1</v>
      </c>
    </row>
    <row r="1270" spans="1:267" hidden="1">
      <c r="A1270" s="4">
        <v>62</v>
      </c>
      <c r="B1270" s="4" t="s">
        <v>2915</v>
      </c>
      <c r="C1270" t="s">
        <v>2916</v>
      </c>
      <c r="D1270" s="4">
        <v>5</v>
      </c>
      <c r="E1270" s="138"/>
      <c r="F1270" s="2">
        <f t="shared" si="43"/>
        <v>1</v>
      </c>
      <c r="G1270" s="137">
        <f t="shared" si="44"/>
        <v>1</v>
      </c>
      <c r="CT1270" s="4">
        <v>1</v>
      </c>
    </row>
    <row r="1271" spans="1:267" hidden="1">
      <c r="A1271" s="4">
        <v>62</v>
      </c>
      <c r="B1271" s="4" t="s">
        <v>2917</v>
      </c>
      <c r="C1271" t="s">
        <v>2918</v>
      </c>
      <c r="D1271" s="4">
        <v>4</v>
      </c>
      <c r="E1271" s="138"/>
      <c r="F1271" s="2">
        <f t="shared" si="43"/>
        <v>2</v>
      </c>
      <c r="G1271" s="137">
        <f t="shared" si="44"/>
        <v>2</v>
      </c>
      <c r="BF1271" s="4">
        <v>2</v>
      </c>
    </row>
    <row r="1272" spans="1:267" hidden="1">
      <c r="A1272" s="4">
        <v>62</v>
      </c>
      <c r="B1272" s="4" t="s">
        <v>2917</v>
      </c>
      <c r="C1272" t="s">
        <v>2918</v>
      </c>
      <c r="D1272" s="4">
        <v>5</v>
      </c>
      <c r="E1272" s="138"/>
      <c r="F1272" s="2">
        <f t="shared" si="43"/>
        <v>1</v>
      </c>
      <c r="G1272" s="137">
        <f t="shared" si="44"/>
        <v>1</v>
      </c>
      <c r="J1272" s="4">
        <v>1</v>
      </c>
    </row>
    <row r="1273" spans="1:267" hidden="1">
      <c r="A1273" s="4">
        <v>62</v>
      </c>
      <c r="B1273" s="4" t="s">
        <v>2919</v>
      </c>
      <c r="C1273" t="s">
        <v>2920</v>
      </c>
      <c r="D1273" s="4">
        <v>4</v>
      </c>
      <c r="E1273" s="138"/>
      <c r="F1273" s="2">
        <f t="shared" si="43"/>
        <v>2</v>
      </c>
      <c r="G1273" s="137">
        <f t="shared" si="44"/>
        <v>2</v>
      </c>
      <c r="J1273" s="4">
        <v>1</v>
      </c>
      <c r="BF1273" s="4">
        <v>1</v>
      </c>
    </row>
    <row r="1274" spans="1:267" hidden="1">
      <c r="A1274" s="4">
        <v>62</v>
      </c>
      <c r="B1274" s="4" t="s">
        <v>2919</v>
      </c>
      <c r="C1274" t="s">
        <v>2920</v>
      </c>
      <c r="D1274" s="4">
        <v>5</v>
      </c>
      <c r="E1274" s="138">
        <v>2</v>
      </c>
      <c r="F1274" s="2">
        <f t="shared" si="43"/>
        <v>22</v>
      </c>
      <c r="G1274" s="137">
        <f t="shared" si="44"/>
        <v>20</v>
      </c>
      <c r="J1274" s="4">
        <v>18</v>
      </c>
      <c r="BF1274" s="4">
        <v>1</v>
      </c>
      <c r="IG1274" s="4">
        <v>1</v>
      </c>
    </row>
    <row r="1275" spans="1:267" hidden="1">
      <c r="A1275" s="4">
        <v>62</v>
      </c>
      <c r="B1275" s="4" t="s">
        <v>2921</v>
      </c>
      <c r="C1275" t="s">
        <v>2922</v>
      </c>
      <c r="D1275" s="4">
        <v>4</v>
      </c>
      <c r="E1275" s="138"/>
      <c r="F1275" s="2">
        <f t="shared" si="43"/>
        <v>11</v>
      </c>
      <c r="G1275" s="137">
        <f t="shared" si="44"/>
        <v>11</v>
      </c>
      <c r="J1275" s="4">
        <v>6</v>
      </c>
      <c r="M1275" s="4">
        <v>3</v>
      </c>
      <c r="CT1275" s="4">
        <v>2</v>
      </c>
    </row>
    <row r="1276" spans="1:267" hidden="1">
      <c r="A1276" s="4">
        <v>62</v>
      </c>
      <c r="B1276" s="4" t="s">
        <v>2921</v>
      </c>
      <c r="C1276" t="s">
        <v>2922</v>
      </c>
      <c r="D1276" s="4">
        <v>5</v>
      </c>
      <c r="E1276" s="138"/>
      <c r="F1276" s="2">
        <f t="shared" si="43"/>
        <v>9</v>
      </c>
      <c r="G1276" s="137">
        <f t="shared" si="44"/>
        <v>9</v>
      </c>
      <c r="J1276" s="4">
        <v>8</v>
      </c>
      <c r="BF1276" s="4">
        <v>1</v>
      </c>
    </row>
    <row r="1277" spans="1:267" hidden="1">
      <c r="A1277" s="4">
        <v>62</v>
      </c>
      <c r="B1277" s="4" t="s">
        <v>2923</v>
      </c>
      <c r="C1277" t="s">
        <v>2924</v>
      </c>
      <c r="D1277" s="4">
        <v>4</v>
      </c>
      <c r="E1277" s="138"/>
      <c r="F1277" s="2">
        <f t="shared" si="43"/>
        <v>4</v>
      </c>
      <c r="G1277" s="137">
        <f t="shared" si="44"/>
        <v>4</v>
      </c>
      <c r="J1277" s="4">
        <v>3</v>
      </c>
      <c r="FR1277" s="4">
        <v>1</v>
      </c>
    </row>
    <row r="1278" spans="1:267" hidden="1">
      <c r="A1278" s="4">
        <v>62</v>
      </c>
      <c r="B1278" s="4" t="s">
        <v>2923</v>
      </c>
      <c r="C1278" t="s">
        <v>2924</v>
      </c>
      <c r="D1278" s="4">
        <v>5</v>
      </c>
      <c r="E1278" s="138"/>
      <c r="F1278" s="2">
        <f t="shared" si="43"/>
        <v>16</v>
      </c>
      <c r="G1278" s="137">
        <f t="shared" si="44"/>
        <v>16</v>
      </c>
      <c r="J1278" s="4">
        <v>15</v>
      </c>
      <c r="FR1278" s="4">
        <v>1</v>
      </c>
    </row>
    <row r="1279" spans="1:267" hidden="1">
      <c r="A1279" s="4">
        <v>62</v>
      </c>
      <c r="B1279" s="4" t="s">
        <v>2925</v>
      </c>
      <c r="C1279" t="s">
        <v>2926</v>
      </c>
      <c r="D1279" s="4">
        <v>4</v>
      </c>
      <c r="E1279" s="138"/>
      <c r="F1279" s="2">
        <f t="shared" si="43"/>
        <v>1</v>
      </c>
      <c r="G1279" s="137">
        <f t="shared" si="44"/>
        <v>1</v>
      </c>
      <c r="IZ1279" s="4">
        <v>1</v>
      </c>
    </row>
    <row r="1280" spans="1:267" hidden="1">
      <c r="A1280" s="4">
        <v>62</v>
      </c>
      <c r="B1280" s="4" t="s">
        <v>2925</v>
      </c>
      <c r="C1280" t="s">
        <v>2926</v>
      </c>
      <c r="D1280" s="4">
        <v>5</v>
      </c>
      <c r="E1280" s="138"/>
      <c r="F1280" s="2">
        <f t="shared" si="43"/>
        <v>2</v>
      </c>
      <c r="G1280" s="137">
        <f t="shared" si="44"/>
        <v>2</v>
      </c>
      <c r="J1280" s="4">
        <v>1</v>
      </c>
      <c r="FR1280" s="4">
        <v>1</v>
      </c>
    </row>
    <row r="1281" spans="1:280" hidden="1">
      <c r="A1281" s="4">
        <v>62</v>
      </c>
      <c r="B1281" s="4" t="s">
        <v>2927</v>
      </c>
      <c r="C1281" t="s">
        <v>1117</v>
      </c>
      <c r="D1281" s="4">
        <v>4</v>
      </c>
      <c r="E1281" s="138"/>
      <c r="F1281" s="2">
        <f t="shared" si="43"/>
        <v>105</v>
      </c>
      <c r="G1281" s="137">
        <f t="shared" si="44"/>
        <v>105</v>
      </c>
      <c r="J1281" s="4">
        <v>98</v>
      </c>
      <c r="BF1281" s="4">
        <v>3</v>
      </c>
      <c r="FR1281" s="4">
        <v>3</v>
      </c>
      <c r="IZ1281" s="4">
        <v>1</v>
      </c>
    </row>
    <row r="1282" spans="1:280" hidden="1">
      <c r="A1282" s="4">
        <v>62</v>
      </c>
      <c r="B1282" s="4" t="s">
        <v>2927</v>
      </c>
      <c r="C1282" t="s">
        <v>1117</v>
      </c>
      <c r="D1282" s="4">
        <v>5</v>
      </c>
      <c r="E1282" s="138"/>
      <c r="F1282" s="2">
        <f t="shared" si="43"/>
        <v>26</v>
      </c>
      <c r="G1282" s="137">
        <f t="shared" si="44"/>
        <v>26</v>
      </c>
      <c r="J1282" s="4">
        <v>25</v>
      </c>
      <c r="CQ1282" s="4">
        <v>1</v>
      </c>
    </row>
    <row r="1283" spans="1:280" hidden="1">
      <c r="A1283" s="4">
        <v>62</v>
      </c>
      <c r="B1283" s="4" t="s">
        <v>2928</v>
      </c>
      <c r="C1283" t="s">
        <v>1131</v>
      </c>
      <c r="D1283" s="4">
        <v>4</v>
      </c>
      <c r="E1283" s="138">
        <v>1</v>
      </c>
      <c r="F1283" s="2">
        <f t="shared" si="43"/>
        <v>7</v>
      </c>
      <c r="G1283" s="137">
        <f t="shared" si="44"/>
        <v>6</v>
      </c>
      <c r="J1283" s="4">
        <v>5</v>
      </c>
      <c r="CT1283" s="4">
        <v>1</v>
      </c>
    </row>
    <row r="1284" spans="1:280" hidden="1">
      <c r="A1284" s="4">
        <v>62</v>
      </c>
      <c r="B1284" s="4" t="s">
        <v>2928</v>
      </c>
      <c r="C1284" t="s">
        <v>1131</v>
      </c>
      <c r="D1284" s="4">
        <v>5</v>
      </c>
      <c r="E1284" s="138"/>
      <c r="F1284" s="2">
        <f t="shared" si="43"/>
        <v>14</v>
      </c>
      <c r="G1284" s="137">
        <f t="shared" si="44"/>
        <v>14</v>
      </c>
      <c r="J1284" s="4">
        <v>13</v>
      </c>
      <c r="BF1284" s="4">
        <v>1</v>
      </c>
    </row>
    <row r="1285" spans="1:280" hidden="1">
      <c r="A1285" s="4">
        <v>62</v>
      </c>
      <c r="B1285" s="4" t="s">
        <v>2929</v>
      </c>
      <c r="C1285" t="s">
        <v>2930</v>
      </c>
      <c r="D1285" s="4">
        <v>4</v>
      </c>
      <c r="E1285" s="138"/>
      <c r="F1285" s="2">
        <f t="shared" si="43"/>
        <v>33</v>
      </c>
      <c r="G1285" s="137">
        <f t="shared" si="44"/>
        <v>33</v>
      </c>
      <c r="J1285" s="4">
        <v>20</v>
      </c>
      <c r="AE1285" s="4">
        <v>2</v>
      </c>
      <c r="BF1285" s="4">
        <v>1</v>
      </c>
      <c r="CT1285" s="4">
        <v>2</v>
      </c>
      <c r="DG1285" s="4">
        <v>1</v>
      </c>
      <c r="EU1285" s="4">
        <v>4</v>
      </c>
      <c r="FR1285" s="4">
        <v>1</v>
      </c>
      <c r="HA1285" s="4">
        <v>2</v>
      </c>
    </row>
    <row r="1286" spans="1:280" hidden="1">
      <c r="A1286" s="4">
        <v>62</v>
      </c>
      <c r="B1286" s="4" t="s">
        <v>2929</v>
      </c>
      <c r="C1286" t="s">
        <v>2930</v>
      </c>
      <c r="D1286" s="4">
        <v>5</v>
      </c>
      <c r="E1286" s="138"/>
      <c r="F1286" s="2">
        <f t="shared" si="43"/>
        <v>19</v>
      </c>
      <c r="G1286" s="137">
        <f t="shared" si="44"/>
        <v>19</v>
      </c>
      <c r="J1286" s="4">
        <v>16</v>
      </c>
      <c r="BY1286" s="4">
        <v>2</v>
      </c>
      <c r="CT1286" s="4">
        <v>1</v>
      </c>
    </row>
    <row r="1287" spans="1:280" hidden="1">
      <c r="A1287" s="4">
        <v>62</v>
      </c>
      <c r="B1287" s="4" t="s">
        <v>2931</v>
      </c>
      <c r="C1287" t="s">
        <v>1153</v>
      </c>
      <c r="D1287" s="4">
        <v>4</v>
      </c>
      <c r="E1287" s="138"/>
      <c r="F1287" s="2">
        <f t="shared" si="43"/>
        <v>29</v>
      </c>
      <c r="G1287" s="137">
        <f t="shared" si="44"/>
        <v>29</v>
      </c>
      <c r="J1287" s="4">
        <v>12</v>
      </c>
      <c r="M1287" s="4">
        <v>1</v>
      </c>
      <c r="BF1287" s="4">
        <v>1</v>
      </c>
      <c r="CT1287" s="4">
        <v>11</v>
      </c>
      <c r="DG1287" s="4">
        <v>1</v>
      </c>
      <c r="HA1287" s="4">
        <v>1</v>
      </c>
      <c r="JB1287" s="4">
        <v>2</v>
      </c>
    </row>
    <row r="1288" spans="1:280" hidden="1">
      <c r="A1288" s="4">
        <v>62</v>
      </c>
      <c r="B1288" s="4" t="s">
        <v>2931</v>
      </c>
      <c r="C1288" t="s">
        <v>1153</v>
      </c>
      <c r="D1288" s="4">
        <v>5</v>
      </c>
      <c r="E1288" s="138"/>
      <c r="F1288" s="2">
        <f t="shared" ref="F1288:F1351" si="45">E1288+G1288</f>
        <v>15</v>
      </c>
      <c r="G1288" s="137">
        <f t="shared" ref="G1288:G1351" si="46">SUM(H1288:JU1288)</f>
        <v>15</v>
      </c>
      <c r="J1288" s="4">
        <v>10</v>
      </c>
      <c r="BF1288" s="4">
        <v>4</v>
      </c>
      <c r="FR1288" s="4">
        <v>1</v>
      </c>
    </row>
    <row r="1289" spans="1:280" hidden="1">
      <c r="A1289" s="4">
        <v>62</v>
      </c>
      <c r="B1289" s="4" t="s">
        <v>2932</v>
      </c>
      <c r="C1289" t="s">
        <v>2933</v>
      </c>
      <c r="D1289" s="4">
        <v>4</v>
      </c>
      <c r="E1289" s="138"/>
      <c r="F1289" s="2">
        <f t="shared" si="45"/>
        <v>30</v>
      </c>
      <c r="G1289" s="137">
        <f t="shared" si="46"/>
        <v>30</v>
      </c>
      <c r="J1289" s="4">
        <v>13</v>
      </c>
      <c r="BF1289" s="4">
        <v>4</v>
      </c>
      <c r="BK1289" s="4">
        <v>1</v>
      </c>
      <c r="DG1289" s="4">
        <v>1</v>
      </c>
      <c r="EJ1289" s="4">
        <v>3</v>
      </c>
      <c r="FR1289" s="4">
        <v>2</v>
      </c>
      <c r="HA1289" s="4">
        <v>1</v>
      </c>
      <c r="JR1289" s="4">
        <v>5</v>
      </c>
    </row>
    <row r="1290" spans="1:280" hidden="1">
      <c r="A1290" s="4">
        <v>62</v>
      </c>
      <c r="B1290" s="4" t="s">
        <v>2932</v>
      </c>
      <c r="C1290" t="s">
        <v>2933</v>
      </c>
      <c r="D1290" s="4">
        <v>5</v>
      </c>
      <c r="E1290" s="138"/>
      <c r="F1290" s="2">
        <f t="shared" si="45"/>
        <v>25</v>
      </c>
      <c r="G1290" s="137">
        <f t="shared" si="46"/>
        <v>25</v>
      </c>
      <c r="J1290" s="4">
        <v>25</v>
      </c>
    </row>
    <row r="1291" spans="1:280" hidden="1">
      <c r="A1291" s="4">
        <v>62</v>
      </c>
      <c r="B1291" s="4" t="s">
        <v>2934</v>
      </c>
      <c r="C1291" t="s">
        <v>2935</v>
      </c>
      <c r="D1291" s="4">
        <v>4</v>
      </c>
      <c r="E1291" s="138"/>
      <c r="F1291" s="2">
        <f t="shared" si="45"/>
        <v>5</v>
      </c>
      <c r="G1291" s="137">
        <f t="shared" si="46"/>
        <v>5</v>
      </c>
      <c r="J1291" s="4">
        <v>4</v>
      </c>
      <c r="CT1291" s="4">
        <v>1</v>
      </c>
    </row>
    <row r="1292" spans="1:280" hidden="1">
      <c r="A1292" s="4">
        <v>62</v>
      </c>
      <c r="B1292" s="4" t="s">
        <v>2936</v>
      </c>
      <c r="C1292" t="s">
        <v>1143</v>
      </c>
      <c r="D1292" s="4">
        <v>3</v>
      </c>
      <c r="E1292" s="138"/>
      <c r="F1292" s="2">
        <f t="shared" si="45"/>
        <v>11</v>
      </c>
      <c r="G1292" s="137">
        <f t="shared" si="46"/>
        <v>11</v>
      </c>
      <c r="J1292" s="4">
        <v>5</v>
      </c>
      <c r="AR1292" s="4">
        <v>2</v>
      </c>
      <c r="BF1292" s="4">
        <v>1</v>
      </c>
      <c r="BG1292" s="4">
        <v>1</v>
      </c>
      <c r="JT1292" s="4">
        <v>2</v>
      </c>
    </row>
    <row r="1293" spans="1:280" hidden="1">
      <c r="A1293" s="4">
        <v>62</v>
      </c>
      <c r="B1293" s="4" t="s">
        <v>2936</v>
      </c>
      <c r="C1293" t="s">
        <v>1143</v>
      </c>
      <c r="D1293" s="4">
        <v>4</v>
      </c>
      <c r="E1293" s="138"/>
      <c r="F1293" s="2">
        <f t="shared" si="45"/>
        <v>46</v>
      </c>
      <c r="G1293" s="137">
        <f t="shared" si="46"/>
        <v>46</v>
      </c>
      <c r="J1293" s="4">
        <v>29</v>
      </c>
      <c r="BF1293" s="4">
        <v>3</v>
      </c>
      <c r="CT1293" s="4">
        <v>7</v>
      </c>
      <c r="DG1293" s="4">
        <v>2</v>
      </c>
      <c r="EF1293" s="4">
        <v>1</v>
      </c>
      <c r="FR1293" s="4">
        <v>2</v>
      </c>
      <c r="JB1293" s="4">
        <v>2</v>
      </c>
    </row>
    <row r="1294" spans="1:280" hidden="1">
      <c r="A1294" s="4">
        <v>62</v>
      </c>
      <c r="B1294" s="4" t="s">
        <v>2936</v>
      </c>
      <c r="C1294" t="s">
        <v>1143</v>
      </c>
      <c r="D1294" s="4">
        <v>5</v>
      </c>
      <c r="E1294" s="138"/>
      <c r="F1294" s="2">
        <f t="shared" si="45"/>
        <v>4</v>
      </c>
      <c r="G1294" s="137">
        <f t="shared" si="46"/>
        <v>4</v>
      </c>
      <c r="J1294" s="4">
        <v>3</v>
      </c>
      <c r="BF1294" s="4">
        <v>1</v>
      </c>
    </row>
    <row r="1295" spans="1:280" hidden="1">
      <c r="A1295" s="4">
        <v>62</v>
      </c>
      <c r="B1295" s="4" t="s">
        <v>2937</v>
      </c>
      <c r="C1295" t="s">
        <v>2938</v>
      </c>
      <c r="D1295" s="4">
        <v>3</v>
      </c>
      <c r="E1295" s="138"/>
      <c r="F1295" s="2">
        <f t="shared" si="45"/>
        <v>1</v>
      </c>
      <c r="G1295" s="137">
        <f t="shared" si="46"/>
        <v>1</v>
      </c>
      <c r="J1295" s="4">
        <v>1</v>
      </c>
    </row>
    <row r="1296" spans="1:280" hidden="1">
      <c r="A1296" s="4">
        <v>62</v>
      </c>
      <c r="B1296" s="4" t="s">
        <v>2937</v>
      </c>
      <c r="C1296" t="s">
        <v>2938</v>
      </c>
      <c r="D1296" s="4">
        <v>4</v>
      </c>
      <c r="E1296" s="138"/>
      <c r="F1296" s="2">
        <f t="shared" si="45"/>
        <v>1</v>
      </c>
      <c r="G1296" s="137">
        <f t="shared" si="46"/>
        <v>1</v>
      </c>
      <c r="BG1296" s="4">
        <v>1</v>
      </c>
    </row>
    <row r="1297" spans="1:280" hidden="1">
      <c r="A1297" s="4">
        <v>62</v>
      </c>
      <c r="B1297" s="4" t="s">
        <v>2937</v>
      </c>
      <c r="C1297" t="s">
        <v>2938</v>
      </c>
      <c r="D1297" s="4">
        <v>5</v>
      </c>
      <c r="E1297" s="138"/>
      <c r="F1297" s="2">
        <f t="shared" si="45"/>
        <v>3</v>
      </c>
      <c r="G1297" s="137">
        <f t="shared" si="46"/>
        <v>3</v>
      </c>
      <c r="J1297" s="4">
        <v>3</v>
      </c>
    </row>
    <row r="1298" spans="1:280" hidden="1">
      <c r="A1298" s="4">
        <v>62</v>
      </c>
      <c r="B1298" s="4" t="s">
        <v>2939</v>
      </c>
      <c r="C1298" t="s">
        <v>2940</v>
      </c>
      <c r="D1298" s="4">
        <v>3</v>
      </c>
      <c r="E1298" s="138"/>
      <c r="F1298" s="2">
        <f t="shared" si="45"/>
        <v>2</v>
      </c>
      <c r="G1298" s="137">
        <f t="shared" si="46"/>
        <v>2</v>
      </c>
      <c r="J1298" s="4">
        <v>1</v>
      </c>
      <c r="EJ1298" s="4">
        <v>1</v>
      </c>
    </row>
    <row r="1299" spans="1:280" hidden="1">
      <c r="A1299" s="4">
        <v>62</v>
      </c>
      <c r="B1299" s="4" t="s">
        <v>2939</v>
      </c>
      <c r="C1299" t="s">
        <v>2940</v>
      </c>
      <c r="D1299" s="4">
        <v>4</v>
      </c>
      <c r="E1299" s="138"/>
      <c r="F1299" s="2">
        <f t="shared" si="45"/>
        <v>1</v>
      </c>
      <c r="G1299" s="137">
        <f t="shared" si="46"/>
        <v>1</v>
      </c>
      <c r="J1299" s="4">
        <v>1</v>
      </c>
    </row>
    <row r="1300" spans="1:280" hidden="1">
      <c r="A1300" s="4">
        <v>62</v>
      </c>
      <c r="B1300" s="4" t="s">
        <v>2941</v>
      </c>
      <c r="C1300" t="s">
        <v>2942</v>
      </c>
      <c r="D1300" s="4">
        <v>3</v>
      </c>
      <c r="E1300" s="138"/>
      <c r="F1300" s="2">
        <f t="shared" si="45"/>
        <v>27</v>
      </c>
      <c r="G1300" s="137">
        <f t="shared" si="46"/>
        <v>27</v>
      </c>
      <c r="J1300" s="4">
        <v>12</v>
      </c>
      <c r="BF1300" s="4">
        <v>7</v>
      </c>
      <c r="CT1300" s="4">
        <v>2</v>
      </c>
      <c r="JR1300" s="4">
        <v>6</v>
      </c>
    </row>
    <row r="1301" spans="1:280" hidden="1">
      <c r="A1301" s="4">
        <v>62</v>
      </c>
      <c r="B1301" s="4" t="s">
        <v>2943</v>
      </c>
      <c r="C1301" t="s">
        <v>2944</v>
      </c>
      <c r="D1301" s="4">
        <v>4</v>
      </c>
      <c r="E1301" s="138"/>
      <c r="F1301" s="2">
        <f t="shared" si="45"/>
        <v>2</v>
      </c>
      <c r="G1301" s="137">
        <f t="shared" si="46"/>
        <v>2</v>
      </c>
      <c r="J1301" s="4">
        <v>2</v>
      </c>
    </row>
    <row r="1302" spans="1:280" hidden="1">
      <c r="A1302" s="4">
        <v>62</v>
      </c>
      <c r="B1302" s="4" t="s">
        <v>2945</v>
      </c>
      <c r="C1302" t="s">
        <v>1129</v>
      </c>
      <c r="D1302" s="4">
        <v>4</v>
      </c>
      <c r="E1302" s="138"/>
      <c r="F1302" s="2">
        <f t="shared" si="45"/>
        <v>6</v>
      </c>
      <c r="G1302" s="137">
        <f t="shared" si="46"/>
        <v>6</v>
      </c>
      <c r="J1302" s="4">
        <v>4</v>
      </c>
      <c r="BF1302" s="4">
        <v>1</v>
      </c>
      <c r="CT1302" s="4">
        <v>1</v>
      </c>
    </row>
    <row r="1303" spans="1:280" hidden="1">
      <c r="A1303" s="4">
        <v>62</v>
      </c>
      <c r="B1303" s="4" t="s">
        <v>2946</v>
      </c>
      <c r="C1303" t="s">
        <v>1135</v>
      </c>
      <c r="D1303" s="4">
        <v>4</v>
      </c>
      <c r="E1303" s="138"/>
      <c r="F1303" s="2">
        <f t="shared" si="45"/>
        <v>173</v>
      </c>
      <c r="G1303" s="137">
        <f t="shared" si="46"/>
        <v>173</v>
      </c>
      <c r="J1303" s="4">
        <v>153</v>
      </c>
      <c r="M1303" s="4">
        <v>2</v>
      </c>
      <c r="BF1303" s="4">
        <v>4</v>
      </c>
      <c r="BK1303" s="4">
        <v>1</v>
      </c>
      <c r="CQ1303" s="4">
        <v>5</v>
      </c>
      <c r="CT1303" s="4">
        <v>2</v>
      </c>
      <c r="EM1303" s="4">
        <v>1</v>
      </c>
      <c r="FR1303" s="4">
        <v>1</v>
      </c>
      <c r="FV1303" s="4">
        <v>1</v>
      </c>
      <c r="HA1303" s="4">
        <v>1</v>
      </c>
      <c r="HC1303" s="4">
        <v>2</v>
      </c>
    </row>
    <row r="1304" spans="1:280" hidden="1">
      <c r="A1304" s="4">
        <v>62</v>
      </c>
      <c r="B1304" s="4" t="s">
        <v>2947</v>
      </c>
      <c r="C1304" t="s">
        <v>2948</v>
      </c>
      <c r="D1304" s="4">
        <v>4</v>
      </c>
      <c r="E1304" s="138"/>
      <c r="F1304" s="2">
        <f t="shared" si="45"/>
        <v>97</v>
      </c>
      <c r="G1304" s="137">
        <f t="shared" si="46"/>
        <v>97</v>
      </c>
      <c r="J1304" s="4">
        <v>26</v>
      </c>
      <c r="AR1304" s="4">
        <v>6</v>
      </c>
      <c r="AZ1304" s="4">
        <v>2</v>
      </c>
      <c r="BF1304" s="4">
        <v>5</v>
      </c>
      <c r="CT1304" s="4">
        <v>16</v>
      </c>
      <c r="DD1304" s="4">
        <v>3</v>
      </c>
      <c r="DG1304" s="4">
        <v>5</v>
      </c>
      <c r="EJ1304" s="4">
        <v>2</v>
      </c>
      <c r="FR1304" s="4">
        <v>3</v>
      </c>
      <c r="FU1304" s="4">
        <v>7</v>
      </c>
      <c r="HA1304" s="4">
        <v>5</v>
      </c>
      <c r="IA1304" s="129">
        <v>2</v>
      </c>
      <c r="IC1304" s="4">
        <v>2</v>
      </c>
      <c r="IS1304" s="4">
        <v>3</v>
      </c>
      <c r="IZ1304" s="4">
        <v>3</v>
      </c>
      <c r="JB1304" s="4">
        <v>3</v>
      </c>
      <c r="JF1304" s="4">
        <v>1</v>
      </c>
      <c r="JR1304" s="4">
        <v>3</v>
      </c>
    </row>
    <row r="1305" spans="1:280" hidden="1">
      <c r="A1305" s="4">
        <v>62</v>
      </c>
      <c r="B1305" s="4" t="s">
        <v>2949</v>
      </c>
      <c r="C1305" t="s">
        <v>2950</v>
      </c>
      <c r="D1305" s="4">
        <v>4</v>
      </c>
      <c r="E1305" s="138"/>
      <c r="F1305" s="2">
        <f t="shared" si="45"/>
        <v>126</v>
      </c>
      <c r="G1305" s="137">
        <f t="shared" si="46"/>
        <v>126</v>
      </c>
      <c r="J1305" s="4">
        <v>51</v>
      </c>
      <c r="AR1305" s="4">
        <v>15</v>
      </c>
      <c r="AU1305" s="4">
        <v>4</v>
      </c>
      <c r="AZ1305" s="4">
        <v>1</v>
      </c>
      <c r="BF1305" s="4">
        <v>6</v>
      </c>
      <c r="BY1305" s="4">
        <v>1</v>
      </c>
      <c r="CT1305" s="4">
        <v>12</v>
      </c>
      <c r="DG1305" s="4">
        <v>4</v>
      </c>
      <c r="DU1305" s="4">
        <v>1</v>
      </c>
      <c r="EF1305" s="4">
        <v>11</v>
      </c>
      <c r="FK1305" s="4">
        <v>1</v>
      </c>
      <c r="FR1305" s="4">
        <v>3</v>
      </c>
      <c r="FU1305" s="4">
        <v>1</v>
      </c>
      <c r="HA1305" s="4">
        <v>2</v>
      </c>
      <c r="IZ1305" s="4">
        <v>3</v>
      </c>
      <c r="JB1305" s="4">
        <v>3</v>
      </c>
      <c r="JF1305" s="4">
        <v>1</v>
      </c>
      <c r="JR1305" s="4">
        <v>5</v>
      </c>
      <c r="JT1305" s="4">
        <v>1</v>
      </c>
    </row>
    <row r="1306" spans="1:280" hidden="1">
      <c r="A1306" s="4">
        <v>62</v>
      </c>
      <c r="B1306" s="4" t="s">
        <v>2951</v>
      </c>
      <c r="C1306" t="s">
        <v>2952</v>
      </c>
      <c r="D1306" s="4">
        <v>4</v>
      </c>
      <c r="E1306" s="138"/>
      <c r="F1306" s="2">
        <f t="shared" si="45"/>
        <v>4</v>
      </c>
      <c r="G1306" s="137">
        <f t="shared" si="46"/>
        <v>4</v>
      </c>
      <c r="J1306" s="4">
        <v>3</v>
      </c>
      <c r="EJ1306" s="4">
        <v>1</v>
      </c>
    </row>
    <row r="1307" spans="1:280" hidden="1">
      <c r="A1307" s="4">
        <v>62</v>
      </c>
      <c r="B1307" s="4" t="s">
        <v>2953</v>
      </c>
      <c r="C1307" t="s">
        <v>2954</v>
      </c>
      <c r="D1307" s="4">
        <v>3</v>
      </c>
      <c r="E1307" s="138"/>
      <c r="F1307" s="2">
        <f t="shared" si="45"/>
        <v>3</v>
      </c>
      <c r="G1307" s="137">
        <f t="shared" si="46"/>
        <v>3</v>
      </c>
      <c r="J1307" s="4">
        <v>1</v>
      </c>
      <c r="BF1307" s="4">
        <v>1</v>
      </c>
      <c r="CQ1307" s="4">
        <v>1</v>
      </c>
    </row>
    <row r="1308" spans="1:280" hidden="1">
      <c r="A1308" s="4">
        <v>62</v>
      </c>
      <c r="B1308" s="4" t="s">
        <v>2953</v>
      </c>
      <c r="C1308" t="s">
        <v>2954</v>
      </c>
      <c r="D1308" s="4">
        <v>4</v>
      </c>
      <c r="E1308" s="138"/>
      <c r="F1308" s="2">
        <f t="shared" si="45"/>
        <v>17</v>
      </c>
      <c r="G1308" s="137">
        <f t="shared" si="46"/>
        <v>17</v>
      </c>
      <c r="J1308" s="4">
        <v>5</v>
      </c>
      <c r="BF1308" s="4">
        <v>5</v>
      </c>
      <c r="CQ1308" s="4">
        <v>2</v>
      </c>
      <c r="FR1308" s="4">
        <v>1</v>
      </c>
      <c r="JB1308" s="4">
        <v>1</v>
      </c>
      <c r="JF1308" s="4">
        <v>3</v>
      </c>
    </row>
    <row r="1309" spans="1:280" hidden="1">
      <c r="A1309" s="4">
        <v>62</v>
      </c>
      <c r="B1309" s="4" t="s">
        <v>2955</v>
      </c>
      <c r="C1309" t="s">
        <v>2956</v>
      </c>
      <c r="D1309" s="4">
        <v>3</v>
      </c>
      <c r="E1309" s="138"/>
      <c r="F1309" s="2">
        <f t="shared" si="45"/>
        <v>1</v>
      </c>
      <c r="G1309" s="137">
        <f t="shared" si="46"/>
        <v>1</v>
      </c>
      <c r="JB1309" s="4">
        <v>1</v>
      </c>
    </row>
    <row r="1310" spans="1:280" hidden="1">
      <c r="A1310" s="4">
        <v>62</v>
      </c>
      <c r="B1310" s="4" t="s">
        <v>2955</v>
      </c>
      <c r="C1310" t="s">
        <v>2956</v>
      </c>
      <c r="D1310" s="4">
        <v>4</v>
      </c>
      <c r="E1310" s="138"/>
      <c r="F1310" s="2">
        <f t="shared" si="45"/>
        <v>11</v>
      </c>
      <c r="G1310" s="137">
        <f t="shared" si="46"/>
        <v>11</v>
      </c>
      <c r="J1310" s="4">
        <v>11</v>
      </c>
    </row>
    <row r="1311" spans="1:280" hidden="1">
      <c r="A1311" s="4">
        <v>62</v>
      </c>
      <c r="B1311" s="4" t="s">
        <v>2957</v>
      </c>
      <c r="C1311" t="s">
        <v>2958</v>
      </c>
      <c r="D1311" s="4">
        <v>3</v>
      </c>
      <c r="E1311" s="138"/>
      <c r="F1311" s="2">
        <f t="shared" si="45"/>
        <v>5</v>
      </c>
      <c r="G1311" s="137">
        <f t="shared" si="46"/>
        <v>5</v>
      </c>
      <c r="J1311" s="4">
        <v>5</v>
      </c>
    </row>
    <row r="1312" spans="1:280" hidden="1">
      <c r="A1312" s="4">
        <v>62</v>
      </c>
      <c r="B1312" s="4" t="s">
        <v>2957</v>
      </c>
      <c r="C1312" t="s">
        <v>2958</v>
      </c>
      <c r="D1312" s="4">
        <v>4</v>
      </c>
      <c r="E1312" s="138"/>
      <c r="F1312" s="2">
        <f t="shared" si="45"/>
        <v>132</v>
      </c>
      <c r="G1312" s="137">
        <f t="shared" si="46"/>
        <v>132</v>
      </c>
      <c r="J1312" s="4">
        <v>128</v>
      </c>
      <c r="BF1312" s="4">
        <v>2</v>
      </c>
      <c r="CT1312" s="4">
        <v>2</v>
      </c>
    </row>
    <row r="1313" spans="1:281" hidden="1">
      <c r="A1313" s="4">
        <v>62</v>
      </c>
      <c r="B1313" s="4" t="s">
        <v>2959</v>
      </c>
      <c r="C1313" t="s">
        <v>1119</v>
      </c>
      <c r="D1313" s="4">
        <v>3</v>
      </c>
      <c r="E1313" s="138"/>
      <c r="F1313" s="2">
        <f t="shared" si="45"/>
        <v>52</v>
      </c>
      <c r="G1313" s="137">
        <f t="shared" si="46"/>
        <v>52</v>
      </c>
      <c r="J1313" s="4">
        <v>18</v>
      </c>
      <c r="M1313" s="4">
        <v>3</v>
      </c>
      <c r="BF1313" s="4">
        <v>4</v>
      </c>
      <c r="CY1313" s="4">
        <v>1</v>
      </c>
      <c r="EJ1313" s="4">
        <v>4</v>
      </c>
      <c r="EL1313" s="4">
        <v>1</v>
      </c>
      <c r="EN1313" s="4">
        <v>1</v>
      </c>
      <c r="FR1313" s="4">
        <v>6</v>
      </c>
      <c r="FU1313" s="4">
        <v>1</v>
      </c>
      <c r="HA1313" s="4">
        <v>3</v>
      </c>
      <c r="IC1313" s="4">
        <v>1</v>
      </c>
      <c r="IZ1313" s="4">
        <v>6</v>
      </c>
      <c r="JB1313" s="4">
        <v>2</v>
      </c>
      <c r="JD1313" s="4">
        <v>1</v>
      </c>
    </row>
    <row r="1314" spans="1:281" hidden="1">
      <c r="A1314" s="4">
        <v>62</v>
      </c>
      <c r="B1314" s="4" t="s">
        <v>2959</v>
      </c>
      <c r="C1314" t="s">
        <v>1119</v>
      </c>
      <c r="D1314" s="4">
        <v>4</v>
      </c>
      <c r="E1314" s="138"/>
      <c r="F1314" s="2">
        <f t="shared" si="45"/>
        <v>60</v>
      </c>
      <c r="G1314" s="137">
        <f t="shared" si="46"/>
        <v>60</v>
      </c>
      <c r="J1314" s="4">
        <v>13</v>
      </c>
      <c r="M1314" s="4">
        <v>1</v>
      </c>
      <c r="BF1314" s="4">
        <v>9</v>
      </c>
      <c r="BN1314" s="4">
        <v>1</v>
      </c>
      <c r="CQ1314" s="4">
        <v>5</v>
      </c>
      <c r="EL1314" s="4">
        <v>2</v>
      </c>
      <c r="FR1314" s="4">
        <v>12</v>
      </c>
      <c r="FU1314" s="4">
        <v>1</v>
      </c>
      <c r="FW1314" s="4">
        <v>1</v>
      </c>
      <c r="FY1314" s="4">
        <v>1</v>
      </c>
      <c r="HD1314" s="4">
        <v>2</v>
      </c>
      <c r="IF1314" s="4">
        <v>1</v>
      </c>
      <c r="IZ1314" s="4">
        <v>5</v>
      </c>
      <c r="JB1314" s="4">
        <v>1</v>
      </c>
      <c r="JE1314" s="4">
        <v>1</v>
      </c>
      <c r="JF1314" s="4">
        <v>2</v>
      </c>
      <c r="JG1314" s="4">
        <v>2</v>
      </c>
    </row>
    <row r="1315" spans="1:281" hidden="1">
      <c r="A1315" s="4">
        <v>62</v>
      </c>
      <c r="B1315" s="4" t="s">
        <v>2960</v>
      </c>
      <c r="C1315" t="s">
        <v>2961</v>
      </c>
      <c r="D1315" s="4">
        <v>4</v>
      </c>
      <c r="E1315" s="138"/>
      <c r="F1315" s="2">
        <f t="shared" si="45"/>
        <v>22</v>
      </c>
      <c r="G1315" s="137">
        <f t="shared" si="46"/>
        <v>22</v>
      </c>
      <c r="CT1315" s="4">
        <v>1</v>
      </c>
      <c r="DG1315" s="4">
        <v>16</v>
      </c>
      <c r="FR1315" s="4">
        <v>2</v>
      </c>
      <c r="HZ1315" s="4">
        <v>3</v>
      </c>
    </row>
    <row r="1316" spans="1:281" hidden="1">
      <c r="A1316" s="4">
        <v>62</v>
      </c>
      <c r="B1316" s="4" t="s">
        <v>2962</v>
      </c>
      <c r="C1316" t="s">
        <v>2963</v>
      </c>
      <c r="D1316" s="4">
        <v>3</v>
      </c>
      <c r="E1316" s="138"/>
      <c r="F1316" s="2">
        <f t="shared" si="45"/>
        <v>30</v>
      </c>
      <c r="G1316" s="137">
        <f t="shared" si="46"/>
        <v>30</v>
      </c>
      <c r="J1316" s="4">
        <v>7</v>
      </c>
      <c r="BF1316" s="4">
        <v>2</v>
      </c>
      <c r="CT1316" s="4">
        <v>12</v>
      </c>
      <c r="FR1316" s="4">
        <v>1</v>
      </c>
      <c r="FU1316" s="4">
        <v>2</v>
      </c>
      <c r="JR1316" s="4">
        <v>4</v>
      </c>
      <c r="JU1316" s="7">
        <v>2</v>
      </c>
    </row>
    <row r="1317" spans="1:281" hidden="1">
      <c r="A1317" s="4">
        <v>62</v>
      </c>
      <c r="B1317" s="4" t="s">
        <v>2962</v>
      </c>
      <c r="C1317" t="s">
        <v>2963</v>
      </c>
      <c r="D1317" s="4">
        <v>4</v>
      </c>
      <c r="E1317" s="138">
        <v>1</v>
      </c>
      <c r="F1317" s="2">
        <f t="shared" si="45"/>
        <v>36</v>
      </c>
      <c r="G1317" s="137">
        <f t="shared" si="46"/>
        <v>35</v>
      </c>
      <c r="J1317" s="4">
        <v>15</v>
      </c>
      <c r="CT1317" s="4">
        <v>16</v>
      </c>
      <c r="FU1317" s="4">
        <v>4</v>
      </c>
    </row>
    <row r="1318" spans="1:281" hidden="1">
      <c r="A1318" s="4">
        <v>62</v>
      </c>
      <c r="B1318" s="4" t="s">
        <v>2964</v>
      </c>
      <c r="C1318" t="s">
        <v>2965</v>
      </c>
      <c r="D1318" s="4">
        <v>3</v>
      </c>
      <c r="E1318" s="138"/>
      <c r="F1318" s="2">
        <f t="shared" si="45"/>
        <v>10</v>
      </c>
      <c r="G1318" s="137">
        <f t="shared" si="46"/>
        <v>10</v>
      </c>
      <c r="BF1318" s="4">
        <v>1</v>
      </c>
      <c r="FU1318" s="4">
        <v>9</v>
      </c>
    </row>
    <row r="1319" spans="1:281" hidden="1">
      <c r="A1319" s="4">
        <v>62</v>
      </c>
      <c r="B1319" s="4" t="s">
        <v>2966</v>
      </c>
      <c r="C1319" t="s">
        <v>2967</v>
      </c>
      <c r="D1319" s="4">
        <v>3</v>
      </c>
      <c r="E1319" s="138"/>
      <c r="F1319" s="2">
        <f t="shared" si="45"/>
        <v>1</v>
      </c>
      <c r="G1319" s="137">
        <f t="shared" si="46"/>
        <v>1</v>
      </c>
      <c r="CQ1319" s="4">
        <v>1</v>
      </c>
    </row>
    <row r="1320" spans="1:281" hidden="1">
      <c r="A1320" s="4">
        <v>62</v>
      </c>
      <c r="B1320" s="4" t="s">
        <v>2968</v>
      </c>
      <c r="C1320" t="s">
        <v>1137</v>
      </c>
      <c r="D1320" s="4">
        <v>3</v>
      </c>
      <c r="E1320" s="138"/>
      <c r="F1320" s="2">
        <f t="shared" si="45"/>
        <v>149</v>
      </c>
      <c r="G1320" s="137">
        <f t="shared" si="46"/>
        <v>149</v>
      </c>
      <c r="J1320" s="4">
        <v>82</v>
      </c>
      <c r="M1320" s="4">
        <v>2</v>
      </c>
      <c r="AU1320" s="4">
        <v>42</v>
      </c>
      <c r="BF1320" s="4">
        <v>1</v>
      </c>
      <c r="CQ1320" s="4">
        <v>2</v>
      </c>
      <c r="EL1320" s="4">
        <v>1</v>
      </c>
      <c r="FR1320" s="4">
        <v>3</v>
      </c>
      <c r="FU1320" s="4">
        <v>1</v>
      </c>
      <c r="HA1320" s="4">
        <v>2</v>
      </c>
      <c r="IC1320" s="4">
        <v>2</v>
      </c>
      <c r="IF1320" s="4">
        <v>1</v>
      </c>
      <c r="IZ1320" s="4">
        <v>7</v>
      </c>
      <c r="JB1320" s="4">
        <v>2</v>
      </c>
      <c r="JG1320" s="4">
        <v>1</v>
      </c>
    </row>
    <row r="1321" spans="1:281" hidden="1">
      <c r="A1321" s="4">
        <v>62</v>
      </c>
      <c r="B1321" s="4" t="s">
        <v>2969</v>
      </c>
      <c r="C1321" t="s">
        <v>1139</v>
      </c>
      <c r="D1321" s="4">
        <v>3</v>
      </c>
      <c r="E1321" s="138"/>
      <c r="F1321" s="2">
        <f t="shared" si="45"/>
        <v>40</v>
      </c>
      <c r="G1321" s="137">
        <f t="shared" si="46"/>
        <v>40</v>
      </c>
      <c r="J1321" s="4">
        <v>10</v>
      </c>
      <c r="BF1321" s="4">
        <v>5</v>
      </c>
      <c r="CQ1321" s="4">
        <v>3</v>
      </c>
      <c r="CT1321" s="4">
        <v>1</v>
      </c>
      <c r="EL1321" s="4">
        <v>3</v>
      </c>
      <c r="EN1321" s="4">
        <v>2</v>
      </c>
      <c r="FR1321" s="4">
        <v>6</v>
      </c>
      <c r="HA1321" s="4">
        <v>1</v>
      </c>
      <c r="HD1321" s="4">
        <v>2</v>
      </c>
      <c r="IC1321" s="4">
        <v>2</v>
      </c>
      <c r="JB1321" s="4">
        <v>1</v>
      </c>
      <c r="JG1321" s="4">
        <v>4</v>
      </c>
    </row>
    <row r="1322" spans="1:281" hidden="1">
      <c r="A1322" s="4">
        <v>62</v>
      </c>
      <c r="B1322" s="4" t="s">
        <v>2970</v>
      </c>
      <c r="C1322" t="s">
        <v>2971</v>
      </c>
      <c r="D1322" s="4">
        <v>3</v>
      </c>
      <c r="E1322" s="138"/>
      <c r="F1322" s="2">
        <f t="shared" si="45"/>
        <v>5</v>
      </c>
      <c r="G1322" s="137">
        <f t="shared" si="46"/>
        <v>5</v>
      </c>
      <c r="J1322" s="4">
        <v>2</v>
      </c>
      <c r="FR1322" s="4">
        <v>2</v>
      </c>
      <c r="FU1322" s="4">
        <v>1</v>
      </c>
    </row>
    <row r="1323" spans="1:281" hidden="1">
      <c r="A1323" s="4">
        <v>62</v>
      </c>
      <c r="B1323" s="4" t="s">
        <v>2972</v>
      </c>
      <c r="C1323" t="s">
        <v>2973</v>
      </c>
      <c r="D1323" s="4">
        <v>3</v>
      </c>
      <c r="E1323" s="138"/>
      <c r="F1323" s="2">
        <f t="shared" si="45"/>
        <v>63</v>
      </c>
      <c r="G1323" s="137">
        <f t="shared" si="46"/>
        <v>63</v>
      </c>
      <c r="J1323" s="4">
        <v>14</v>
      </c>
      <c r="AR1323" s="4">
        <v>5</v>
      </c>
      <c r="BF1323" s="4">
        <v>15</v>
      </c>
      <c r="CQ1323" s="4">
        <v>1</v>
      </c>
      <c r="CT1323" s="4">
        <v>2</v>
      </c>
      <c r="DA1323" s="4">
        <v>1</v>
      </c>
      <c r="DG1323" s="4">
        <v>10</v>
      </c>
      <c r="EF1323" s="4">
        <v>1</v>
      </c>
      <c r="EJ1323" s="4">
        <v>2</v>
      </c>
      <c r="FR1323" s="4">
        <v>4</v>
      </c>
      <c r="FU1323" s="4">
        <v>2</v>
      </c>
      <c r="HA1323" s="4">
        <v>1</v>
      </c>
      <c r="IZ1323" s="4">
        <v>1</v>
      </c>
      <c r="JB1323" s="4">
        <v>1</v>
      </c>
      <c r="JG1323" s="4">
        <v>1</v>
      </c>
      <c r="JU1323" s="7">
        <v>2</v>
      </c>
    </row>
    <row r="1324" spans="1:281">
      <c r="A1324" s="4">
        <v>62</v>
      </c>
      <c r="B1324" s="4" t="s">
        <v>2974</v>
      </c>
      <c r="C1324" t="s">
        <v>2975</v>
      </c>
      <c r="D1324" s="4">
        <v>1</v>
      </c>
      <c r="E1324" s="138"/>
      <c r="F1324" s="2">
        <f t="shared" si="45"/>
        <v>92</v>
      </c>
      <c r="G1324" s="137">
        <f t="shared" si="46"/>
        <v>92</v>
      </c>
      <c r="J1324" s="4">
        <v>47</v>
      </c>
      <c r="O1324" s="4">
        <v>1</v>
      </c>
      <c r="BF1324" s="4">
        <v>10</v>
      </c>
      <c r="BK1324" s="4">
        <v>1</v>
      </c>
      <c r="BY1324" s="4">
        <v>3</v>
      </c>
      <c r="CT1324" s="4">
        <v>2</v>
      </c>
      <c r="DD1324" s="4">
        <v>5</v>
      </c>
      <c r="EF1324" s="4">
        <v>1</v>
      </c>
      <c r="EJ1324" s="4">
        <v>1</v>
      </c>
      <c r="EL1324" s="4">
        <v>1</v>
      </c>
      <c r="FR1324" s="4">
        <v>5</v>
      </c>
      <c r="FU1324" s="4">
        <v>1</v>
      </c>
      <c r="HA1324" s="4">
        <v>2</v>
      </c>
      <c r="HD1324" s="4">
        <v>8</v>
      </c>
      <c r="JB1324" s="4">
        <v>1</v>
      </c>
      <c r="JF1324" s="4">
        <v>1</v>
      </c>
      <c r="JR1324" s="4">
        <v>1</v>
      </c>
      <c r="JT1324" s="4">
        <v>1</v>
      </c>
    </row>
    <row r="1325" spans="1:281" hidden="1">
      <c r="A1325" s="4">
        <v>62</v>
      </c>
      <c r="B1325" s="4" t="s">
        <v>2974</v>
      </c>
      <c r="C1325" t="s">
        <v>2975</v>
      </c>
      <c r="D1325" s="4">
        <v>3</v>
      </c>
      <c r="E1325" s="138"/>
      <c r="F1325" s="2">
        <f t="shared" si="45"/>
        <v>1</v>
      </c>
      <c r="G1325" s="137">
        <f t="shared" si="46"/>
        <v>1</v>
      </c>
      <c r="HZ1325" s="4">
        <v>1</v>
      </c>
    </row>
    <row r="1326" spans="1:281">
      <c r="A1326" s="4">
        <v>62</v>
      </c>
      <c r="B1326" s="4" t="s">
        <v>2976</v>
      </c>
      <c r="C1326" t="s">
        <v>1161</v>
      </c>
      <c r="D1326" s="4">
        <v>1</v>
      </c>
      <c r="E1326" s="138"/>
      <c r="F1326" s="2">
        <f t="shared" si="45"/>
        <v>19</v>
      </c>
      <c r="G1326" s="137">
        <f t="shared" si="46"/>
        <v>19</v>
      </c>
      <c r="J1326" s="4">
        <v>2</v>
      </c>
      <c r="BF1326" s="4">
        <v>3</v>
      </c>
      <c r="CT1326" s="4">
        <v>1</v>
      </c>
      <c r="FR1326" s="4">
        <v>6</v>
      </c>
      <c r="HD1326" s="4">
        <v>2</v>
      </c>
      <c r="IZ1326" s="4">
        <v>4</v>
      </c>
      <c r="JF1326" s="4">
        <v>1</v>
      </c>
    </row>
    <row r="1327" spans="1:281">
      <c r="A1327" s="4">
        <v>62</v>
      </c>
      <c r="B1327" s="4" t="s">
        <v>2977</v>
      </c>
      <c r="C1327" t="s">
        <v>2978</v>
      </c>
      <c r="D1327" s="4">
        <v>1</v>
      </c>
      <c r="E1327" s="138"/>
      <c r="F1327" s="2">
        <f t="shared" si="45"/>
        <v>363</v>
      </c>
      <c r="G1327" s="137">
        <f t="shared" si="46"/>
        <v>363</v>
      </c>
      <c r="J1327" s="4">
        <v>27</v>
      </c>
      <c r="BF1327" s="4">
        <v>191</v>
      </c>
      <c r="CT1327" s="4">
        <v>2</v>
      </c>
      <c r="FR1327" s="4">
        <v>48</v>
      </c>
      <c r="HA1327" s="4">
        <v>45</v>
      </c>
      <c r="JF1327" s="4">
        <v>15</v>
      </c>
      <c r="JR1327" s="4">
        <v>35</v>
      </c>
    </row>
    <row r="1328" spans="1:281">
      <c r="A1328" s="4">
        <v>62</v>
      </c>
      <c r="B1328" s="4" t="s">
        <v>2979</v>
      </c>
      <c r="C1328" t="s">
        <v>2980</v>
      </c>
      <c r="D1328" s="4">
        <v>1</v>
      </c>
      <c r="E1328" s="138"/>
      <c r="F1328" s="2">
        <f t="shared" si="45"/>
        <v>139</v>
      </c>
      <c r="G1328" s="137">
        <f t="shared" si="46"/>
        <v>139</v>
      </c>
      <c r="J1328" s="4">
        <v>59</v>
      </c>
      <c r="BF1328" s="4">
        <v>18</v>
      </c>
      <c r="CT1328" s="4">
        <v>29</v>
      </c>
      <c r="DG1328" s="4">
        <v>29</v>
      </c>
      <c r="JF1328" s="4">
        <v>2</v>
      </c>
      <c r="JU1328" s="7">
        <v>2</v>
      </c>
    </row>
    <row r="1329" spans="1:278" hidden="1">
      <c r="A1329" s="4">
        <v>62</v>
      </c>
      <c r="B1329" s="4" t="s">
        <v>2979</v>
      </c>
      <c r="C1329" t="s">
        <v>2980</v>
      </c>
      <c r="D1329" s="4">
        <v>3</v>
      </c>
      <c r="E1329" s="138"/>
      <c r="F1329" s="2">
        <f t="shared" si="45"/>
        <v>122</v>
      </c>
      <c r="G1329" s="137">
        <f t="shared" si="46"/>
        <v>122</v>
      </c>
      <c r="J1329" s="4">
        <v>41</v>
      </c>
      <c r="BF1329" s="4">
        <v>17</v>
      </c>
      <c r="CT1329" s="4">
        <v>39</v>
      </c>
      <c r="DG1329" s="4">
        <v>24</v>
      </c>
      <c r="JR1329" s="4">
        <v>1</v>
      </c>
    </row>
    <row r="1330" spans="1:278" hidden="1">
      <c r="A1330" s="4">
        <v>62</v>
      </c>
      <c r="B1330" s="4" t="s">
        <v>2979</v>
      </c>
      <c r="C1330" t="s">
        <v>2980</v>
      </c>
      <c r="D1330" s="4">
        <v>4</v>
      </c>
      <c r="E1330" s="138"/>
      <c r="F1330" s="2">
        <f t="shared" si="45"/>
        <v>1</v>
      </c>
      <c r="G1330" s="137">
        <f t="shared" si="46"/>
        <v>1</v>
      </c>
      <c r="J1330" s="4">
        <v>1</v>
      </c>
    </row>
    <row r="1331" spans="1:278" hidden="1">
      <c r="A1331" s="4">
        <v>62</v>
      </c>
      <c r="B1331" s="4" t="s">
        <v>2981</v>
      </c>
      <c r="C1331" t="s">
        <v>2982</v>
      </c>
      <c r="D1331" s="4">
        <v>3</v>
      </c>
      <c r="E1331" s="138"/>
      <c r="F1331" s="2">
        <f t="shared" si="45"/>
        <v>2</v>
      </c>
      <c r="G1331" s="137">
        <f t="shared" si="46"/>
        <v>2</v>
      </c>
      <c r="CT1331" s="4">
        <v>2</v>
      </c>
    </row>
    <row r="1332" spans="1:278">
      <c r="A1332" s="4">
        <v>62</v>
      </c>
      <c r="B1332" s="4" t="s">
        <v>2983</v>
      </c>
      <c r="C1332" t="s">
        <v>2984</v>
      </c>
      <c r="D1332" s="4">
        <v>1</v>
      </c>
      <c r="E1332" s="138"/>
      <c r="F1332" s="2">
        <f t="shared" si="45"/>
        <v>2</v>
      </c>
      <c r="G1332" s="137">
        <f t="shared" si="46"/>
        <v>2</v>
      </c>
      <c r="AE1332" s="4">
        <v>1</v>
      </c>
      <c r="IZ1332" s="4">
        <v>1</v>
      </c>
    </row>
    <row r="1333" spans="1:278" hidden="1">
      <c r="A1333" s="4">
        <v>63</v>
      </c>
      <c r="B1333" s="4" t="s">
        <v>2985</v>
      </c>
      <c r="C1333" t="s">
        <v>2986</v>
      </c>
      <c r="D1333" s="4">
        <v>4</v>
      </c>
      <c r="E1333" s="138"/>
      <c r="F1333" s="2">
        <f t="shared" si="45"/>
        <v>6</v>
      </c>
      <c r="G1333" s="137">
        <f t="shared" si="46"/>
        <v>6</v>
      </c>
      <c r="J1333" s="4">
        <v>1</v>
      </c>
      <c r="CQ1333" s="4">
        <v>1</v>
      </c>
      <c r="CY1333" s="4">
        <v>2</v>
      </c>
      <c r="HA1333" s="4">
        <v>1</v>
      </c>
      <c r="IF1333" s="4">
        <v>1</v>
      </c>
    </row>
    <row r="1334" spans="1:278" hidden="1">
      <c r="A1334" s="4">
        <v>63</v>
      </c>
      <c r="B1334" s="4" t="s">
        <v>2987</v>
      </c>
      <c r="C1334" t="s">
        <v>2988</v>
      </c>
      <c r="D1334" s="4">
        <v>4</v>
      </c>
      <c r="E1334" s="138"/>
      <c r="F1334" s="2">
        <f t="shared" si="45"/>
        <v>23</v>
      </c>
      <c r="G1334" s="137">
        <f t="shared" si="46"/>
        <v>23</v>
      </c>
      <c r="J1334" s="4">
        <v>9</v>
      </c>
      <c r="BF1334" s="4">
        <v>2</v>
      </c>
      <c r="CQ1334" s="4">
        <v>7</v>
      </c>
      <c r="IZ1334" s="4">
        <v>1</v>
      </c>
      <c r="JB1334" s="4">
        <v>3</v>
      </c>
      <c r="JC1334" s="4">
        <v>1</v>
      </c>
    </row>
    <row r="1335" spans="1:278" hidden="1">
      <c r="A1335" s="4">
        <v>63</v>
      </c>
      <c r="B1335" s="4" t="s">
        <v>2989</v>
      </c>
      <c r="C1335" t="s">
        <v>2990</v>
      </c>
      <c r="D1335" s="4">
        <v>4</v>
      </c>
      <c r="E1335" s="138"/>
      <c r="F1335" s="2">
        <f t="shared" si="45"/>
        <v>10</v>
      </c>
      <c r="G1335" s="137">
        <f t="shared" si="46"/>
        <v>10</v>
      </c>
      <c r="BS1335" s="4">
        <v>1</v>
      </c>
      <c r="CY1335" s="4">
        <v>3</v>
      </c>
      <c r="EM1335" s="4">
        <v>1</v>
      </c>
      <c r="FR1335" s="4">
        <v>3</v>
      </c>
      <c r="FU1335" s="4">
        <v>1</v>
      </c>
      <c r="FV1335" s="4">
        <v>1</v>
      </c>
    </row>
    <row r="1336" spans="1:278" hidden="1">
      <c r="A1336" s="4">
        <v>63</v>
      </c>
      <c r="B1336" s="4" t="s">
        <v>2991</v>
      </c>
      <c r="C1336" t="s">
        <v>2992</v>
      </c>
      <c r="D1336" s="4">
        <v>4</v>
      </c>
      <c r="E1336" s="138"/>
      <c r="F1336" s="2">
        <f t="shared" si="45"/>
        <v>1</v>
      </c>
      <c r="G1336" s="137">
        <f t="shared" si="46"/>
        <v>1</v>
      </c>
      <c r="EN1336" s="4">
        <v>1</v>
      </c>
    </row>
    <row r="1337" spans="1:278" hidden="1">
      <c r="A1337" s="4">
        <v>63</v>
      </c>
      <c r="B1337" s="4" t="s">
        <v>2993</v>
      </c>
      <c r="C1337" t="s">
        <v>2994</v>
      </c>
      <c r="D1337" s="4">
        <v>3</v>
      </c>
      <c r="E1337" s="138"/>
      <c r="F1337" s="2">
        <f t="shared" si="45"/>
        <v>81</v>
      </c>
      <c r="G1337" s="137">
        <f t="shared" si="46"/>
        <v>81</v>
      </c>
      <c r="J1337" s="4">
        <v>3</v>
      </c>
      <c r="M1337" s="4">
        <v>3</v>
      </c>
      <c r="O1337" s="4">
        <v>1</v>
      </c>
      <c r="BF1337" s="4">
        <v>10</v>
      </c>
      <c r="BL1337" s="4">
        <v>3</v>
      </c>
      <c r="BN1337" s="4">
        <v>1</v>
      </c>
      <c r="BR1337" s="4">
        <v>6</v>
      </c>
      <c r="BS1337" s="4">
        <v>1</v>
      </c>
      <c r="CQ1337" s="4">
        <v>13</v>
      </c>
      <c r="CT1337" s="4">
        <v>1</v>
      </c>
      <c r="CY1337" s="4">
        <v>1</v>
      </c>
      <c r="DC1337" s="4">
        <v>1</v>
      </c>
      <c r="DD1337" s="4">
        <v>1</v>
      </c>
      <c r="DE1337" s="4">
        <v>1</v>
      </c>
      <c r="EJ1337" s="4">
        <v>1</v>
      </c>
      <c r="EL1337" s="4">
        <v>2</v>
      </c>
      <c r="EM1337" s="4">
        <v>3</v>
      </c>
      <c r="FT1337" s="4">
        <v>1</v>
      </c>
      <c r="FU1337" s="4">
        <v>5</v>
      </c>
      <c r="FY1337" s="4">
        <v>5</v>
      </c>
      <c r="HA1337" s="4">
        <v>2</v>
      </c>
      <c r="IC1337" s="4">
        <v>4</v>
      </c>
      <c r="ID1337" s="4">
        <v>1</v>
      </c>
      <c r="IE1337" s="4">
        <v>1</v>
      </c>
      <c r="IF1337" s="4">
        <v>2</v>
      </c>
      <c r="IG1337" s="4">
        <v>2</v>
      </c>
      <c r="IZ1337" s="4">
        <v>1</v>
      </c>
      <c r="JB1337" s="4">
        <v>1</v>
      </c>
      <c r="JD1337" s="4">
        <v>2</v>
      </c>
      <c r="JF1337" s="4">
        <v>2</v>
      </c>
    </row>
    <row r="1338" spans="1:278" hidden="1">
      <c r="A1338" s="4">
        <v>63</v>
      </c>
      <c r="B1338" s="4" t="s">
        <v>2995</v>
      </c>
      <c r="C1338" t="s">
        <v>2996</v>
      </c>
      <c r="D1338" s="4">
        <v>3</v>
      </c>
      <c r="E1338" s="138"/>
      <c r="F1338" s="2">
        <f t="shared" si="45"/>
        <v>14</v>
      </c>
      <c r="G1338" s="137">
        <f t="shared" si="46"/>
        <v>14</v>
      </c>
      <c r="J1338" s="4">
        <v>8</v>
      </c>
      <c r="M1338" s="4">
        <v>1</v>
      </c>
      <c r="CQ1338" s="4">
        <v>5</v>
      </c>
    </row>
    <row r="1339" spans="1:278" hidden="1">
      <c r="A1339" s="4">
        <v>63</v>
      </c>
      <c r="B1339" s="4" t="s">
        <v>2997</v>
      </c>
      <c r="C1339" t="s">
        <v>2998</v>
      </c>
      <c r="D1339" s="4">
        <v>3</v>
      </c>
      <c r="E1339" s="138"/>
      <c r="F1339" s="2">
        <f t="shared" si="45"/>
        <v>60</v>
      </c>
      <c r="G1339" s="137">
        <f t="shared" si="46"/>
        <v>60</v>
      </c>
      <c r="J1339" s="4">
        <v>7</v>
      </c>
      <c r="M1339" s="4">
        <v>1</v>
      </c>
      <c r="AS1339" s="4">
        <v>2</v>
      </c>
      <c r="BF1339" s="4">
        <v>1</v>
      </c>
      <c r="BN1339" s="4">
        <v>3</v>
      </c>
      <c r="CI1339" s="4">
        <v>1</v>
      </c>
      <c r="DA1339" s="4">
        <v>1</v>
      </c>
      <c r="DN1339" s="4">
        <v>1</v>
      </c>
      <c r="EJ1339" s="4">
        <v>2</v>
      </c>
      <c r="EL1339" s="4">
        <v>9</v>
      </c>
      <c r="EN1339" s="4">
        <v>6</v>
      </c>
      <c r="EO1339" s="4">
        <v>4</v>
      </c>
      <c r="FT1339" s="4">
        <v>4</v>
      </c>
      <c r="FU1339" s="4">
        <v>3</v>
      </c>
      <c r="FY1339" s="4">
        <v>1</v>
      </c>
      <c r="HA1339" s="4">
        <v>2</v>
      </c>
      <c r="IC1339" s="4">
        <v>4</v>
      </c>
      <c r="IF1339" s="4">
        <v>5</v>
      </c>
      <c r="IG1339" s="4">
        <v>1</v>
      </c>
      <c r="IZ1339" s="4">
        <v>1</v>
      </c>
      <c r="JF1339" s="4">
        <v>1</v>
      </c>
    </row>
    <row r="1340" spans="1:278" hidden="1">
      <c r="A1340" s="4">
        <v>63</v>
      </c>
      <c r="B1340" s="4" t="s">
        <v>2999</v>
      </c>
      <c r="C1340" t="s">
        <v>3000</v>
      </c>
      <c r="D1340" s="4">
        <v>3</v>
      </c>
      <c r="E1340" s="138"/>
      <c r="F1340" s="2">
        <f t="shared" si="45"/>
        <v>91</v>
      </c>
      <c r="G1340" s="137">
        <f t="shared" si="46"/>
        <v>91</v>
      </c>
      <c r="J1340" s="4">
        <v>84</v>
      </c>
      <c r="EO1340" s="4">
        <v>1</v>
      </c>
      <c r="IZ1340" s="4">
        <v>1</v>
      </c>
      <c r="JB1340" s="4">
        <v>4</v>
      </c>
      <c r="JG1340" s="4">
        <v>1</v>
      </c>
    </row>
    <row r="1341" spans="1:278" hidden="1">
      <c r="A1341" s="4">
        <v>63</v>
      </c>
      <c r="B1341" s="4" t="s">
        <v>3001</v>
      </c>
      <c r="C1341" t="s">
        <v>3002</v>
      </c>
      <c r="D1341" s="4">
        <v>3</v>
      </c>
      <c r="E1341" s="138"/>
      <c r="F1341" s="2">
        <f t="shared" si="45"/>
        <v>2</v>
      </c>
      <c r="G1341" s="137">
        <f t="shared" si="46"/>
        <v>2</v>
      </c>
      <c r="CQ1341" s="4">
        <v>1</v>
      </c>
      <c r="IC1341" s="4">
        <v>1</v>
      </c>
    </row>
    <row r="1342" spans="1:278" hidden="1">
      <c r="A1342" s="4">
        <v>63</v>
      </c>
      <c r="B1342" s="4" t="s">
        <v>3003</v>
      </c>
      <c r="C1342" t="s">
        <v>3004</v>
      </c>
      <c r="D1342" s="4">
        <v>3</v>
      </c>
      <c r="E1342" s="138"/>
      <c r="F1342" s="2">
        <f t="shared" si="45"/>
        <v>6</v>
      </c>
      <c r="G1342" s="137">
        <f t="shared" si="46"/>
        <v>6</v>
      </c>
      <c r="J1342" s="4">
        <v>1</v>
      </c>
      <c r="M1342" s="4">
        <v>1</v>
      </c>
      <c r="EL1342" s="4">
        <v>2</v>
      </c>
      <c r="FR1342" s="4">
        <v>1</v>
      </c>
      <c r="JB1342" s="4">
        <v>1</v>
      </c>
    </row>
    <row r="1343" spans="1:278" hidden="1">
      <c r="A1343" s="4">
        <v>63</v>
      </c>
      <c r="B1343" s="4" t="s">
        <v>3005</v>
      </c>
      <c r="C1343" t="s">
        <v>3006</v>
      </c>
      <c r="D1343" s="4">
        <v>3</v>
      </c>
      <c r="E1343" s="138"/>
      <c r="F1343" s="2">
        <f t="shared" si="45"/>
        <v>4</v>
      </c>
      <c r="G1343" s="137">
        <f t="shared" si="46"/>
        <v>4</v>
      </c>
      <c r="J1343" s="4">
        <v>1</v>
      </c>
      <c r="FU1343" s="4">
        <v>2</v>
      </c>
      <c r="HC1343" s="4">
        <v>1</v>
      </c>
    </row>
    <row r="1344" spans="1:278" hidden="1">
      <c r="A1344" s="4">
        <v>63</v>
      </c>
      <c r="B1344" s="4" t="s">
        <v>3007</v>
      </c>
      <c r="C1344" t="s">
        <v>3008</v>
      </c>
      <c r="D1344" s="4">
        <v>3</v>
      </c>
      <c r="E1344" s="138"/>
      <c r="F1344" s="2">
        <f t="shared" si="45"/>
        <v>64</v>
      </c>
      <c r="G1344" s="137">
        <f t="shared" si="46"/>
        <v>64</v>
      </c>
      <c r="J1344" s="4">
        <v>19</v>
      </c>
      <c r="BC1344" s="4">
        <v>3</v>
      </c>
      <c r="BF1344" s="4">
        <v>12</v>
      </c>
      <c r="BL1344" s="4">
        <v>1</v>
      </c>
      <c r="CP1344" s="129">
        <v>1</v>
      </c>
      <c r="CQ1344" s="4">
        <v>4</v>
      </c>
      <c r="CT1344" s="4">
        <v>10</v>
      </c>
      <c r="IC1344" s="4">
        <v>1</v>
      </c>
      <c r="IZ1344" s="4">
        <v>10</v>
      </c>
      <c r="JA1344" s="4">
        <v>1</v>
      </c>
      <c r="JB1344" s="4">
        <v>2</v>
      </c>
    </row>
    <row r="1345" spans="1:267" hidden="1">
      <c r="A1345" s="4">
        <v>63</v>
      </c>
      <c r="B1345" s="4" t="s">
        <v>3009</v>
      </c>
      <c r="C1345" t="s">
        <v>3010</v>
      </c>
      <c r="D1345" s="4">
        <v>3</v>
      </c>
      <c r="E1345" s="138"/>
      <c r="F1345" s="2">
        <f t="shared" si="45"/>
        <v>480</v>
      </c>
      <c r="G1345" s="137">
        <f t="shared" si="46"/>
        <v>480</v>
      </c>
      <c r="J1345" s="4">
        <v>15</v>
      </c>
      <c r="M1345" s="4">
        <v>2</v>
      </c>
      <c r="BF1345" s="4">
        <v>21</v>
      </c>
      <c r="BL1345" s="4">
        <v>7</v>
      </c>
      <c r="BM1345" s="4">
        <v>1</v>
      </c>
      <c r="BN1345" s="4">
        <v>31</v>
      </c>
      <c r="BS1345" s="4">
        <v>12</v>
      </c>
      <c r="CQ1345" s="4">
        <v>41</v>
      </c>
      <c r="CY1345" s="4">
        <v>32</v>
      </c>
      <c r="CZ1345" s="4">
        <v>4</v>
      </c>
      <c r="DA1345" s="4">
        <v>40</v>
      </c>
      <c r="DC1345" s="4">
        <v>12</v>
      </c>
      <c r="EJ1345" s="4">
        <v>1</v>
      </c>
      <c r="EL1345" s="4">
        <v>9</v>
      </c>
      <c r="EM1345" s="4">
        <v>8</v>
      </c>
      <c r="EN1345" s="4">
        <v>13</v>
      </c>
      <c r="EO1345" s="4">
        <v>15</v>
      </c>
      <c r="FR1345" s="4">
        <v>51</v>
      </c>
      <c r="FT1345" s="4">
        <v>16</v>
      </c>
      <c r="FU1345" s="4">
        <v>13</v>
      </c>
      <c r="FV1345" s="4">
        <v>5</v>
      </c>
      <c r="FW1345" s="4">
        <v>2</v>
      </c>
      <c r="FX1345" s="4">
        <v>4</v>
      </c>
      <c r="FY1345" s="4">
        <v>10</v>
      </c>
      <c r="GA1345" s="4">
        <v>3</v>
      </c>
      <c r="GB1345" s="4">
        <v>2</v>
      </c>
      <c r="HA1345" s="4">
        <v>3</v>
      </c>
      <c r="HB1345" s="4">
        <v>1</v>
      </c>
      <c r="HC1345" s="4">
        <v>3</v>
      </c>
      <c r="HD1345" s="4">
        <v>17</v>
      </c>
      <c r="HJ1345" s="4">
        <v>1</v>
      </c>
      <c r="IC1345" s="4">
        <v>16</v>
      </c>
      <c r="ID1345" s="4">
        <v>2</v>
      </c>
      <c r="IF1345" s="4">
        <v>5</v>
      </c>
      <c r="IG1345" s="4">
        <v>5</v>
      </c>
      <c r="IZ1345" s="4">
        <v>13</v>
      </c>
      <c r="JB1345" s="4">
        <v>18</v>
      </c>
      <c r="JC1345" s="4">
        <v>3</v>
      </c>
      <c r="JD1345" s="4">
        <v>15</v>
      </c>
      <c r="JE1345" s="4">
        <v>2</v>
      </c>
      <c r="JF1345" s="4">
        <v>3</v>
      </c>
      <c r="JG1345" s="4">
        <v>3</v>
      </c>
    </row>
    <row r="1346" spans="1:267" hidden="1">
      <c r="A1346" s="4">
        <v>63</v>
      </c>
      <c r="B1346" s="4" t="s">
        <v>3011</v>
      </c>
      <c r="C1346" t="s">
        <v>3012</v>
      </c>
      <c r="D1346" s="4">
        <v>3</v>
      </c>
      <c r="E1346" s="138"/>
      <c r="F1346" s="2">
        <f t="shared" si="45"/>
        <v>1</v>
      </c>
      <c r="G1346" s="137">
        <f t="shared" si="46"/>
        <v>1</v>
      </c>
      <c r="K1346" s="4">
        <v>1</v>
      </c>
    </row>
    <row r="1347" spans="1:267" hidden="1">
      <c r="A1347" s="4">
        <v>63</v>
      </c>
      <c r="B1347" s="4" t="s">
        <v>3013</v>
      </c>
      <c r="C1347" t="s">
        <v>3014</v>
      </c>
      <c r="D1347" s="4">
        <v>3</v>
      </c>
      <c r="E1347" s="138"/>
      <c r="F1347" s="2">
        <f t="shared" si="45"/>
        <v>1</v>
      </c>
      <c r="G1347" s="137">
        <f t="shared" si="46"/>
        <v>1</v>
      </c>
      <c r="M1347" s="4">
        <v>1</v>
      </c>
    </row>
    <row r="1348" spans="1:267" hidden="1">
      <c r="A1348" s="4">
        <v>63</v>
      </c>
      <c r="B1348" s="4" t="s">
        <v>3015</v>
      </c>
      <c r="C1348" t="s">
        <v>3016</v>
      </c>
      <c r="D1348" s="4">
        <v>2</v>
      </c>
      <c r="E1348" s="138"/>
      <c r="F1348" s="2">
        <f t="shared" si="45"/>
        <v>3371</v>
      </c>
      <c r="G1348" s="137">
        <f t="shared" si="46"/>
        <v>3371</v>
      </c>
      <c r="J1348" s="4">
        <v>10</v>
      </c>
      <c r="M1348" s="4">
        <v>184</v>
      </c>
      <c r="BF1348" s="4">
        <v>9</v>
      </c>
      <c r="BG1348" s="4">
        <v>14</v>
      </c>
      <c r="BL1348" s="4">
        <v>58</v>
      </c>
      <c r="BM1348" s="4">
        <v>29</v>
      </c>
      <c r="BN1348" s="4">
        <v>75</v>
      </c>
      <c r="BO1348" s="4">
        <v>26</v>
      </c>
      <c r="BR1348" s="4">
        <v>15</v>
      </c>
      <c r="BS1348" s="4">
        <v>27</v>
      </c>
      <c r="BT1348" s="4">
        <v>23</v>
      </c>
      <c r="CQ1348" s="4">
        <v>256</v>
      </c>
      <c r="CT1348" s="4">
        <v>1</v>
      </c>
      <c r="CY1348" s="4">
        <v>206</v>
      </c>
      <c r="CZ1348" s="4">
        <v>44</v>
      </c>
      <c r="DA1348" s="4">
        <v>150</v>
      </c>
      <c r="DC1348" s="4">
        <v>81</v>
      </c>
      <c r="DE1348" s="4">
        <v>34</v>
      </c>
      <c r="EJ1348" s="4">
        <v>8</v>
      </c>
      <c r="EL1348" s="4">
        <v>94</v>
      </c>
      <c r="EM1348" s="4">
        <v>35</v>
      </c>
      <c r="EN1348" s="4">
        <v>68</v>
      </c>
      <c r="EO1348" s="4">
        <v>33</v>
      </c>
      <c r="FR1348" s="4">
        <v>185</v>
      </c>
      <c r="FT1348" s="4">
        <v>93</v>
      </c>
      <c r="FU1348" s="4">
        <v>202</v>
      </c>
      <c r="FV1348" s="4">
        <v>77</v>
      </c>
      <c r="FW1348" s="4">
        <v>179</v>
      </c>
      <c r="FX1348" s="4">
        <v>71</v>
      </c>
      <c r="FY1348" s="4">
        <v>135</v>
      </c>
      <c r="FZ1348" s="4">
        <v>25</v>
      </c>
      <c r="GA1348" s="4">
        <v>78</v>
      </c>
      <c r="GB1348" s="4">
        <v>64</v>
      </c>
      <c r="HA1348" s="4">
        <v>51</v>
      </c>
      <c r="HC1348" s="4">
        <v>43</v>
      </c>
      <c r="HD1348" s="4">
        <v>66</v>
      </c>
      <c r="HG1348" s="4">
        <v>36</v>
      </c>
      <c r="HJ1348" s="4">
        <v>34</v>
      </c>
      <c r="IC1348" s="4">
        <v>49</v>
      </c>
      <c r="ID1348" s="4">
        <v>13</v>
      </c>
      <c r="IE1348" s="4">
        <v>3</v>
      </c>
      <c r="IF1348" s="4">
        <v>27</v>
      </c>
      <c r="IG1348" s="4">
        <v>37</v>
      </c>
      <c r="IZ1348" s="4">
        <v>88</v>
      </c>
      <c r="JB1348" s="4">
        <v>22</v>
      </c>
      <c r="JC1348" s="4">
        <v>65</v>
      </c>
      <c r="JD1348" s="4">
        <v>126</v>
      </c>
      <c r="JE1348" s="4">
        <v>32</v>
      </c>
      <c r="JF1348" s="4">
        <v>53</v>
      </c>
      <c r="JG1348" s="4">
        <v>37</v>
      </c>
    </row>
    <row r="1349" spans="1:267" hidden="1">
      <c r="A1349" s="4">
        <v>63</v>
      </c>
      <c r="B1349" s="4" t="s">
        <v>3017</v>
      </c>
      <c r="C1349" t="s">
        <v>3018</v>
      </c>
      <c r="D1349" s="4">
        <v>2</v>
      </c>
      <c r="E1349" s="138"/>
      <c r="F1349" s="2">
        <f t="shared" si="45"/>
        <v>4463</v>
      </c>
      <c r="G1349" s="137">
        <f t="shared" si="46"/>
        <v>4463</v>
      </c>
      <c r="J1349" s="4">
        <v>20</v>
      </c>
      <c r="K1349" s="4">
        <v>1</v>
      </c>
      <c r="M1349" s="4">
        <v>235</v>
      </c>
      <c r="O1349" s="4">
        <v>1</v>
      </c>
      <c r="BF1349" s="4">
        <v>11</v>
      </c>
      <c r="BG1349" s="4">
        <v>37</v>
      </c>
      <c r="BL1349" s="4">
        <v>24</v>
      </c>
      <c r="BM1349" s="4">
        <v>13</v>
      </c>
      <c r="BN1349" s="4">
        <v>107</v>
      </c>
      <c r="BO1349" s="4">
        <v>57</v>
      </c>
      <c r="BR1349" s="4">
        <v>25</v>
      </c>
      <c r="BS1349" s="4">
        <v>23</v>
      </c>
      <c r="BT1349" s="4">
        <v>47</v>
      </c>
      <c r="CQ1349" s="4">
        <v>357</v>
      </c>
      <c r="CT1349" s="4">
        <v>1</v>
      </c>
      <c r="CY1349" s="4">
        <v>231</v>
      </c>
      <c r="CZ1349" s="4">
        <v>24</v>
      </c>
      <c r="DA1349" s="4">
        <v>45</v>
      </c>
      <c r="DC1349" s="4">
        <v>80</v>
      </c>
      <c r="DD1349" s="4">
        <v>1</v>
      </c>
      <c r="DE1349" s="4">
        <v>14</v>
      </c>
      <c r="EJ1349" s="4">
        <v>19</v>
      </c>
      <c r="EL1349" s="4">
        <v>148</v>
      </c>
      <c r="EM1349" s="4">
        <v>75</v>
      </c>
      <c r="EN1349" s="4">
        <v>159</v>
      </c>
      <c r="EO1349" s="4">
        <v>70</v>
      </c>
      <c r="FP1349" s="4">
        <v>6</v>
      </c>
      <c r="FR1349" s="4">
        <v>407</v>
      </c>
      <c r="FT1349" s="4">
        <v>51</v>
      </c>
      <c r="FU1349" s="4">
        <v>76</v>
      </c>
      <c r="FV1349" s="4">
        <v>136</v>
      </c>
      <c r="FW1349" s="4">
        <v>146</v>
      </c>
      <c r="FX1349" s="4">
        <v>28</v>
      </c>
      <c r="FY1349" s="4">
        <v>88</v>
      </c>
      <c r="FZ1349" s="4">
        <v>74</v>
      </c>
      <c r="GA1349" s="4">
        <v>126</v>
      </c>
      <c r="GB1349" s="4">
        <v>53</v>
      </c>
      <c r="HA1349" s="4">
        <v>88</v>
      </c>
      <c r="HC1349" s="4">
        <v>64</v>
      </c>
      <c r="HD1349" s="4">
        <v>9</v>
      </c>
      <c r="HG1349" s="4">
        <v>83</v>
      </c>
      <c r="HJ1349" s="4">
        <v>62</v>
      </c>
      <c r="IC1349" s="4">
        <v>101</v>
      </c>
      <c r="ID1349" s="4">
        <v>31</v>
      </c>
      <c r="IE1349" s="4">
        <v>5</v>
      </c>
      <c r="IF1349" s="4">
        <v>71</v>
      </c>
      <c r="IG1349" s="4">
        <v>93</v>
      </c>
      <c r="IZ1349" s="4">
        <v>193</v>
      </c>
      <c r="JB1349" s="4">
        <v>68</v>
      </c>
      <c r="JC1349" s="4">
        <v>117</v>
      </c>
      <c r="JD1349" s="4">
        <v>90</v>
      </c>
      <c r="JE1349" s="4">
        <v>139</v>
      </c>
      <c r="JF1349" s="4">
        <v>162</v>
      </c>
      <c r="JG1349" s="4">
        <v>71</v>
      </c>
    </row>
    <row r="1350" spans="1:267" hidden="1">
      <c r="A1350" s="4">
        <v>63</v>
      </c>
      <c r="B1350" s="4" t="s">
        <v>3019</v>
      </c>
      <c r="C1350" t="s">
        <v>3020</v>
      </c>
      <c r="D1350" s="4">
        <v>2</v>
      </c>
      <c r="E1350" s="138"/>
      <c r="F1350" s="2">
        <f t="shared" si="45"/>
        <v>293</v>
      </c>
      <c r="G1350" s="137">
        <f t="shared" si="46"/>
        <v>293</v>
      </c>
      <c r="J1350" s="4">
        <v>35</v>
      </c>
      <c r="M1350" s="4">
        <v>1</v>
      </c>
      <c r="BF1350" s="4">
        <v>7</v>
      </c>
      <c r="BG1350" s="4">
        <v>1</v>
      </c>
      <c r="BL1350" s="4">
        <v>7</v>
      </c>
      <c r="BM1350" s="4">
        <v>2</v>
      </c>
      <c r="BN1350" s="4">
        <v>11</v>
      </c>
      <c r="BO1350" s="4">
        <v>3</v>
      </c>
      <c r="BR1350" s="4">
        <v>1</v>
      </c>
      <c r="BT1350" s="4">
        <v>1</v>
      </c>
      <c r="CQ1350" s="4">
        <v>34</v>
      </c>
      <c r="CY1350" s="4">
        <v>5</v>
      </c>
      <c r="CZ1350" s="4">
        <v>1</v>
      </c>
      <c r="DA1350" s="4">
        <v>9</v>
      </c>
      <c r="DC1350" s="4">
        <v>10</v>
      </c>
      <c r="DE1350" s="4">
        <v>1</v>
      </c>
      <c r="EJ1350" s="4">
        <v>3</v>
      </c>
      <c r="EL1350" s="4">
        <v>3</v>
      </c>
      <c r="EM1350" s="4">
        <v>11</v>
      </c>
      <c r="EN1350" s="4">
        <v>9</v>
      </c>
      <c r="EO1350" s="4">
        <v>2</v>
      </c>
      <c r="FR1350" s="4">
        <v>17</v>
      </c>
      <c r="FT1350" s="4">
        <v>5</v>
      </c>
      <c r="FU1350" s="4">
        <v>9</v>
      </c>
      <c r="FV1350" s="4">
        <v>5</v>
      </c>
      <c r="FW1350" s="4">
        <v>13</v>
      </c>
      <c r="FX1350" s="4">
        <v>4</v>
      </c>
      <c r="FY1350" s="4">
        <v>7</v>
      </c>
      <c r="GA1350" s="4">
        <v>5</v>
      </c>
      <c r="GB1350" s="4">
        <v>7</v>
      </c>
      <c r="HA1350" s="4">
        <v>4</v>
      </c>
      <c r="HC1350" s="4">
        <v>1</v>
      </c>
      <c r="HG1350" s="4">
        <v>2</v>
      </c>
      <c r="HJ1350" s="4">
        <v>3</v>
      </c>
      <c r="IC1350" s="4">
        <v>9</v>
      </c>
      <c r="ID1350" s="4">
        <v>1</v>
      </c>
      <c r="IF1350" s="4">
        <v>4</v>
      </c>
      <c r="IG1350" s="4">
        <v>1</v>
      </c>
      <c r="IZ1350" s="4">
        <v>12</v>
      </c>
      <c r="JB1350" s="4">
        <v>1</v>
      </c>
      <c r="JC1350" s="4">
        <v>5</v>
      </c>
      <c r="JD1350" s="4">
        <v>2</v>
      </c>
      <c r="JE1350" s="4">
        <v>5</v>
      </c>
      <c r="JF1350" s="4">
        <v>5</v>
      </c>
      <c r="JG1350" s="4">
        <v>9</v>
      </c>
    </row>
    <row r="1351" spans="1:267" hidden="1">
      <c r="A1351" s="4">
        <v>63</v>
      </c>
      <c r="B1351" s="4" t="s">
        <v>3021</v>
      </c>
      <c r="C1351" t="s">
        <v>3022</v>
      </c>
      <c r="D1351" s="4">
        <v>2</v>
      </c>
      <c r="E1351" s="138"/>
      <c r="F1351" s="2">
        <f t="shared" si="45"/>
        <v>2</v>
      </c>
      <c r="G1351" s="137">
        <f t="shared" si="46"/>
        <v>2</v>
      </c>
      <c r="BN1351" s="4">
        <v>1</v>
      </c>
      <c r="FY1351" s="4">
        <v>1</v>
      </c>
    </row>
    <row r="1352" spans="1:267" hidden="1">
      <c r="A1352" s="4">
        <v>63</v>
      </c>
      <c r="B1352" s="4" t="s">
        <v>3023</v>
      </c>
      <c r="C1352" t="s">
        <v>3024</v>
      </c>
      <c r="D1352" s="4">
        <v>2</v>
      </c>
      <c r="E1352" s="138"/>
      <c r="F1352" s="2">
        <f t="shared" ref="F1352:F1415" si="47">E1352+G1352</f>
        <v>260</v>
      </c>
      <c r="G1352" s="137">
        <f t="shared" ref="G1352:G1415" si="48">SUM(H1352:JU1352)</f>
        <v>260</v>
      </c>
      <c r="J1352" s="4">
        <v>14</v>
      </c>
      <c r="BF1352" s="4">
        <v>3</v>
      </c>
      <c r="BG1352" s="4">
        <v>1</v>
      </c>
      <c r="BL1352" s="4">
        <v>37</v>
      </c>
      <c r="BM1352" s="4">
        <v>30</v>
      </c>
      <c r="BN1352" s="4">
        <v>12</v>
      </c>
      <c r="BR1352" s="4">
        <v>6</v>
      </c>
      <c r="BS1352" s="4">
        <v>11</v>
      </c>
      <c r="CQ1352" s="4">
        <v>1</v>
      </c>
      <c r="CY1352" s="4">
        <v>2</v>
      </c>
      <c r="CZ1352" s="4">
        <v>12</v>
      </c>
      <c r="DA1352" s="4">
        <v>8</v>
      </c>
      <c r="DE1352" s="4">
        <v>3</v>
      </c>
      <c r="EL1352" s="4">
        <v>1</v>
      </c>
      <c r="EM1352" s="4">
        <v>1</v>
      </c>
      <c r="EN1352" s="4">
        <v>3</v>
      </c>
      <c r="EO1352" s="4">
        <v>17</v>
      </c>
      <c r="FR1352" s="4">
        <v>24</v>
      </c>
      <c r="FV1352" s="4">
        <v>3</v>
      </c>
      <c r="FW1352" s="4">
        <v>3</v>
      </c>
      <c r="FX1352" s="4">
        <v>1</v>
      </c>
      <c r="GA1352" s="4">
        <v>6</v>
      </c>
      <c r="GB1352" s="4">
        <v>17</v>
      </c>
      <c r="HC1352" s="4">
        <v>8</v>
      </c>
      <c r="HD1352" s="4">
        <v>7</v>
      </c>
      <c r="HG1352" s="4">
        <v>2</v>
      </c>
      <c r="HJ1352" s="4">
        <v>6</v>
      </c>
      <c r="IC1352" s="4">
        <v>5</v>
      </c>
      <c r="IE1352" s="4">
        <v>1</v>
      </c>
      <c r="IF1352" s="4">
        <v>4</v>
      </c>
      <c r="IG1352" s="4">
        <v>1</v>
      </c>
      <c r="JB1352" s="4">
        <v>3</v>
      </c>
      <c r="JD1352" s="4">
        <v>3</v>
      </c>
      <c r="JF1352" s="4">
        <v>3</v>
      </c>
      <c r="JG1352" s="4">
        <v>1</v>
      </c>
    </row>
    <row r="1353" spans="1:267" hidden="1">
      <c r="A1353" s="4">
        <v>63</v>
      </c>
      <c r="B1353" s="4" t="s">
        <v>3025</v>
      </c>
      <c r="C1353" t="s">
        <v>3026</v>
      </c>
      <c r="D1353" s="4">
        <v>2</v>
      </c>
      <c r="E1353" s="138"/>
      <c r="F1353" s="2">
        <f t="shared" si="47"/>
        <v>105</v>
      </c>
      <c r="G1353" s="137">
        <f t="shared" si="48"/>
        <v>105</v>
      </c>
      <c r="BL1353" s="4">
        <v>2</v>
      </c>
      <c r="BM1353" s="4">
        <v>2</v>
      </c>
      <c r="BN1353" s="4">
        <v>3</v>
      </c>
      <c r="BR1353" s="4">
        <v>1</v>
      </c>
      <c r="BS1353" s="4">
        <v>3</v>
      </c>
      <c r="CY1353" s="4">
        <v>1</v>
      </c>
      <c r="CZ1353" s="4">
        <v>4</v>
      </c>
      <c r="DC1353" s="4">
        <v>1</v>
      </c>
      <c r="EJ1353" s="4">
        <v>5</v>
      </c>
      <c r="EL1353" s="4">
        <v>7</v>
      </c>
      <c r="EN1353" s="4">
        <v>8</v>
      </c>
      <c r="FT1353" s="4">
        <v>4</v>
      </c>
      <c r="FU1353" s="4">
        <v>5</v>
      </c>
      <c r="FZ1353" s="4">
        <v>1</v>
      </c>
      <c r="GA1353" s="4">
        <v>7</v>
      </c>
      <c r="HA1353" s="4">
        <v>1</v>
      </c>
      <c r="HC1353" s="4">
        <v>3</v>
      </c>
      <c r="HD1353" s="4">
        <v>1</v>
      </c>
      <c r="HG1353" s="4">
        <v>3</v>
      </c>
      <c r="IC1353" s="4">
        <v>17</v>
      </c>
      <c r="IF1353" s="4">
        <v>8</v>
      </c>
      <c r="IG1353" s="4">
        <v>3</v>
      </c>
      <c r="IZ1353" s="4">
        <v>1</v>
      </c>
      <c r="JD1353" s="4">
        <v>5</v>
      </c>
      <c r="JE1353" s="4">
        <v>3</v>
      </c>
      <c r="JF1353" s="4">
        <v>5</v>
      </c>
      <c r="JG1353" s="4">
        <v>1</v>
      </c>
    </row>
    <row r="1354" spans="1:267" hidden="1">
      <c r="A1354" s="4">
        <v>63</v>
      </c>
      <c r="B1354" s="4" t="s">
        <v>3027</v>
      </c>
      <c r="C1354" t="s">
        <v>1944</v>
      </c>
      <c r="D1354" s="4">
        <v>2</v>
      </c>
      <c r="E1354" s="138"/>
      <c r="F1354" s="2">
        <f t="shared" si="47"/>
        <v>684</v>
      </c>
      <c r="G1354" s="137">
        <f t="shared" si="48"/>
        <v>684</v>
      </c>
      <c r="J1354" s="4">
        <v>24</v>
      </c>
      <c r="M1354" s="4">
        <v>6</v>
      </c>
      <c r="BF1354" s="4">
        <v>12</v>
      </c>
      <c r="BL1354" s="4">
        <v>5</v>
      </c>
      <c r="BM1354" s="4">
        <v>1</v>
      </c>
      <c r="BN1354" s="4">
        <v>2</v>
      </c>
      <c r="BR1354" s="4">
        <v>3</v>
      </c>
      <c r="BS1354" s="4">
        <v>14</v>
      </c>
      <c r="BT1354" s="4">
        <v>5</v>
      </c>
      <c r="CQ1354" s="4">
        <v>11</v>
      </c>
      <c r="CY1354" s="4">
        <v>10</v>
      </c>
      <c r="CZ1354" s="4">
        <v>2</v>
      </c>
      <c r="DA1354" s="4">
        <v>45</v>
      </c>
      <c r="DC1354" s="4">
        <v>3</v>
      </c>
      <c r="EL1354" s="4">
        <v>48</v>
      </c>
      <c r="EM1354" s="4">
        <v>76</v>
      </c>
      <c r="EN1354" s="4">
        <v>11</v>
      </c>
      <c r="EO1354" s="4">
        <v>14</v>
      </c>
      <c r="FR1354" s="4">
        <v>16</v>
      </c>
      <c r="FT1354" s="4">
        <v>9</v>
      </c>
      <c r="FU1354" s="4">
        <v>17</v>
      </c>
      <c r="FV1354" s="4">
        <v>25</v>
      </c>
      <c r="FW1354" s="4">
        <v>10</v>
      </c>
      <c r="FX1354" s="4">
        <v>83</v>
      </c>
      <c r="FY1354" s="4">
        <v>5</v>
      </c>
      <c r="FZ1354" s="4">
        <v>9</v>
      </c>
      <c r="GA1354" s="4">
        <v>30</v>
      </c>
      <c r="GB1354" s="4">
        <v>8</v>
      </c>
      <c r="HA1354" s="4">
        <v>5</v>
      </c>
      <c r="HC1354" s="4">
        <v>8</v>
      </c>
      <c r="HD1354" s="4">
        <v>6</v>
      </c>
      <c r="HG1354" s="4">
        <v>5</v>
      </c>
      <c r="HJ1354" s="4">
        <v>7</v>
      </c>
      <c r="IC1354" s="4">
        <v>37</v>
      </c>
      <c r="ID1354" s="4">
        <v>11</v>
      </c>
      <c r="IE1354" s="4">
        <v>3</v>
      </c>
      <c r="IF1354" s="4">
        <v>2</v>
      </c>
      <c r="IG1354" s="4">
        <v>5</v>
      </c>
      <c r="IZ1354" s="4">
        <v>28</v>
      </c>
      <c r="JB1354" s="4">
        <v>13</v>
      </c>
      <c r="JC1354" s="4">
        <v>8</v>
      </c>
      <c r="JD1354" s="4">
        <v>5</v>
      </c>
      <c r="JE1354" s="4">
        <v>10</v>
      </c>
      <c r="JF1354" s="4">
        <v>22</v>
      </c>
      <c r="JG1354" s="4">
        <v>5</v>
      </c>
    </row>
    <row r="1355" spans="1:267" hidden="1">
      <c r="A1355" s="4">
        <v>63</v>
      </c>
      <c r="B1355" s="4" t="s">
        <v>3028</v>
      </c>
      <c r="C1355" t="s">
        <v>3029</v>
      </c>
      <c r="D1355" s="4">
        <v>2</v>
      </c>
      <c r="E1355" s="138"/>
      <c r="F1355" s="2">
        <f t="shared" si="47"/>
        <v>319</v>
      </c>
      <c r="G1355" s="137">
        <f t="shared" si="48"/>
        <v>319</v>
      </c>
      <c r="J1355" s="4">
        <v>5</v>
      </c>
      <c r="BF1355" s="4">
        <v>7</v>
      </c>
      <c r="BL1355" s="4">
        <v>3</v>
      </c>
      <c r="BM1355" s="4">
        <v>10</v>
      </c>
      <c r="BN1355" s="4">
        <v>10</v>
      </c>
      <c r="BS1355" s="4">
        <v>7</v>
      </c>
      <c r="BT1355" s="4">
        <v>3</v>
      </c>
      <c r="CQ1355" s="4">
        <v>19</v>
      </c>
      <c r="CY1355" s="4">
        <v>6</v>
      </c>
      <c r="CZ1355" s="4">
        <v>3</v>
      </c>
      <c r="DA1355" s="4">
        <v>22</v>
      </c>
      <c r="DC1355" s="4">
        <v>12</v>
      </c>
      <c r="DE1355" s="4">
        <v>2</v>
      </c>
      <c r="EJ1355" s="4">
        <v>3</v>
      </c>
      <c r="EL1355" s="4">
        <v>3</v>
      </c>
      <c r="EM1355" s="4">
        <v>13</v>
      </c>
      <c r="EN1355" s="4">
        <v>9</v>
      </c>
      <c r="EO1355" s="4">
        <v>21</v>
      </c>
      <c r="FR1355" s="4">
        <v>12</v>
      </c>
      <c r="FT1355" s="4">
        <v>8</v>
      </c>
      <c r="FU1355" s="4">
        <v>7</v>
      </c>
      <c r="FV1355" s="4">
        <v>4</v>
      </c>
      <c r="FW1355" s="4">
        <v>4</v>
      </c>
      <c r="FX1355" s="4">
        <v>5</v>
      </c>
      <c r="FY1355" s="4">
        <v>2</v>
      </c>
      <c r="GA1355" s="4">
        <v>3</v>
      </c>
      <c r="GB1355" s="4">
        <v>1</v>
      </c>
      <c r="HA1355" s="4">
        <v>1</v>
      </c>
      <c r="HC1355" s="4">
        <v>2</v>
      </c>
      <c r="HD1355" s="4">
        <v>7</v>
      </c>
      <c r="HG1355" s="4">
        <v>1</v>
      </c>
      <c r="HJ1355" s="4">
        <v>2</v>
      </c>
      <c r="IC1355" s="4">
        <v>7</v>
      </c>
      <c r="IE1355" s="4">
        <v>1</v>
      </c>
      <c r="IF1355" s="4">
        <v>3</v>
      </c>
      <c r="IG1355" s="4">
        <v>5</v>
      </c>
      <c r="IZ1355" s="4">
        <v>21</v>
      </c>
      <c r="JB1355" s="4">
        <v>15</v>
      </c>
      <c r="JC1355" s="4">
        <v>10</v>
      </c>
      <c r="JD1355" s="4">
        <v>7</v>
      </c>
      <c r="JE1355" s="4">
        <v>20</v>
      </c>
      <c r="JF1355" s="4">
        <v>4</v>
      </c>
      <c r="JG1355" s="4">
        <v>9</v>
      </c>
    </row>
    <row r="1356" spans="1:267" hidden="1">
      <c r="A1356" s="4">
        <v>63</v>
      </c>
      <c r="B1356" s="4" t="s">
        <v>3030</v>
      </c>
      <c r="C1356" t="s">
        <v>3031</v>
      </c>
      <c r="D1356" s="4">
        <v>2</v>
      </c>
      <c r="E1356" s="138"/>
      <c r="F1356" s="2">
        <f t="shared" si="47"/>
        <v>119</v>
      </c>
      <c r="G1356" s="137">
        <f t="shared" si="48"/>
        <v>119</v>
      </c>
      <c r="J1356" s="4">
        <v>9</v>
      </c>
      <c r="BL1356" s="4">
        <v>1</v>
      </c>
      <c r="BN1356" s="4">
        <v>2</v>
      </c>
      <c r="CQ1356" s="4">
        <v>4</v>
      </c>
      <c r="CY1356" s="4">
        <v>12</v>
      </c>
      <c r="CZ1356" s="4">
        <v>1</v>
      </c>
      <c r="DA1356" s="4">
        <v>1</v>
      </c>
      <c r="DC1356" s="4">
        <v>1</v>
      </c>
      <c r="DE1356" s="4">
        <v>1</v>
      </c>
      <c r="EL1356" s="4">
        <v>2</v>
      </c>
      <c r="EN1356" s="4">
        <v>4</v>
      </c>
      <c r="EO1356" s="4">
        <v>4</v>
      </c>
      <c r="FR1356" s="4">
        <v>11</v>
      </c>
      <c r="FT1356" s="4">
        <v>3</v>
      </c>
      <c r="FU1356" s="4">
        <v>15</v>
      </c>
      <c r="FW1356" s="4">
        <v>3</v>
      </c>
      <c r="FX1356" s="4">
        <v>1</v>
      </c>
      <c r="FY1356" s="4">
        <v>4</v>
      </c>
      <c r="GA1356" s="4">
        <v>3</v>
      </c>
      <c r="GB1356" s="4">
        <v>2</v>
      </c>
      <c r="HA1356" s="4">
        <v>1</v>
      </c>
      <c r="HC1356" s="4">
        <v>1</v>
      </c>
      <c r="HD1356" s="4">
        <v>1</v>
      </c>
      <c r="HG1356" s="4">
        <v>1</v>
      </c>
      <c r="HJ1356" s="4">
        <v>1</v>
      </c>
      <c r="IC1356" s="4">
        <v>2</v>
      </c>
      <c r="IF1356" s="4">
        <v>5</v>
      </c>
      <c r="IZ1356" s="4">
        <v>8</v>
      </c>
      <c r="JC1356" s="4">
        <v>4</v>
      </c>
      <c r="JE1356" s="4">
        <v>1</v>
      </c>
      <c r="JF1356" s="4">
        <v>8</v>
      </c>
      <c r="JG1356" s="4">
        <v>2</v>
      </c>
    </row>
    <row r="1357" spans="1:267" hidden="1">
      <c r="A1357" s="4">
        <v>63</v>
      </c>
      <c r="B1357" s="4" t="s">
        <v>3032</v>
      </c>
      <c r="C1357" t="s">
        <v>3033</v>
      </c>
      <c r="D1357" s="4">
        <v>2</v>
      </c>
      <c r="E1357" s="138"/>
      <c r="F1357" s="2">
        <f t="shared" si="47"/>
        <v>61</v>
      </c>
      <c r="G1357" s="137">
        <f t="shared" si="48"/>
        <v>61</v>
      </c>
      <c r="J1357" s="4">
        <v>3</v>
      </c>
      <c r="BF1357" s="4">
        <v>3</v>
      </c>
      <c r="BL1357" s="4">
        <v>4</v>
      </c>
      <c r="CQ1357" s="4">
        <v>5</v>
      </c>
      <c r="EM1357" s="4">
        <v>1</v>
      </c>
      <c r="FT1357" s="4">
        <v>2</v>
      </c>
      <c r="FV1357" s="4">
        <v>1</v>
      </c>
      <c r="FX1357" s="4">
        <v>2</v>
      </c>
      <c r="FY1357" s="4">
        <v>2</v>
      </c>
      <c r="HA1357" s="4">
        <v>3</v>
      </c>
      <c r="HC1357" s="4">
        <v>3</v>
      </c>
      <c r="HD1357" s="4">
        <v>8</v>
      </c>
      <c r="IC1357" s="4">
        <v>15</v>
      </c>
      <c r="JB1357" s="4">
        <v>4</v>
      </c>
      <c r="JD1357" s="4">
        <v>3</v>
      </c>
      <c r="JF1357" s="4">
        <v>1</v>
      </c>
      <c r="JG1357" s="4">
        <v>1</v>
      </c>
    </row>
    <row r="1358" spans="1:267" hidden="1">
      <c r="A1358" s="4">
        <v>63</v>
      </c>
      <c r="B1358" s="4" t="s">
        <v>3034</v>
      </c>
      <c r="C1358" t="s">
        <v>3035</v>
      </c>
      <c r="D1358" s="4">
        <v>2</v>
      </c>
      <c r="E1358" s="138"/>
      <c r="F1358" s="2">
        <f t="shared" si="47"/>
        <v>6</v>
      </c>
      <c r="G1358" s="137">
        <f t="shared" si="48"/>
        <v>6</v>
      </c>
      <c r="CQ1358" s="4">
        <v>2</v>
      </c>
      <c r="FR1358" s="4">
        <v>4</v>
      </c>
    </row>
    <row r="1359" spans="1:267" hidden="1">
      <c r="A1359" s="4">
        <v>63</v>
      </c>
      <c r="B1359" s="4" t="s">
        <v>3036</v>
      </c>
      <c r="C1359" t="s">
        <v>1942</v>
      </c>
      <c r="D1359" s="4">
        <v>2</v>
      </c>
      <c r="E1359" s="138"/>
      <c r="F1359" s="2">
        <f t="shared" si="47"/>
        <v>184</v>
      </c>
      <c r="G1359" s="137">
        <f t="shared" si="48"/>
        <v>184</v>
      </c>
      <c r="J1359" s="4">
        <v>27</v>
      </c>
      <c r="M1359" s="4">
        <v>1</v>
      </c>
      <c r="BF1359" s="4">
        <v>14</v>
      </c>
      <c r="BL1359" s="4">
        <v>3</v>
      </c>
      <c r="BN1359" s="4">
        <v>2</v>
      </c>
      <c r="BR1359" s="4">
        <v>1</v>
      </c>
      <c r="BS1359" s="4">
        <v>7</v>
      </c>
      <c r="CQ1359" s="4">
        <v>15</v>
      </c>
      <c r="CY1359" s="4">
        <v>5</v>
      </c>
      <c r="DA1359" s="4">
        <v>2</v>
      </c>
      <c r="DC1359" s="4">
        <v>1</v>
      </c>
      <c r="DE1359" s="4">
        <v>1</v>
      </c>
      <c r="EJ1359" s="4">
        <v>1</v>
      </c>
      <c r="EL1359" s="4">
        <v>4</v>
      </c>
      <c r="EM1359" s="4">
        <v>3</v>
      </c>
      <c r="EN1359" s="4">
        <v>9</v>
      </c>
      <c r="FP1359" s="4">
        <v>1</v>
      </c>
      <c r="FR1359" s="4">
        <v>1</v>
      </c>
      <c r="FT1359" s="4">
        <v>3</v>
      </c>
      <c r="FU1359" s="4">
        <v>13</v>
      </c>
      <c r="FW1359" s="4">
        <v>2</v>
      </c>
      <c r="FX1359" s="4">
        <v>2</v>
      </c>
      <c r="FY1359" s="4">
        <v>3</v>
      </c>
      <c r="FZ1359" s="4">
        <v>2</v>
      </c>
      <c r="GA1359" s="4">
        <v>3</v>
      </c>
      <c r="GB1359" s="4">
        <v>1</v>
      </c>
      <c r="HA1359" s="4">
        <v>5</v>
      </c>
      <c r="HC1359" s="4">
        <v>5</v>
      </c>
      <c r="HD1359" s="4">
        <v>1</v>
      </c>
      <c r="HG1359" s="4">
        <v>4</v>
      </c>
      <c r="HJ1359" s="4">
        <v>2</v>
      </c>
      <c r="IC1359" s="4">
        <v>3</v>
      </c>
      <c r="ID1359" s="4">
        <v>2</v>
      </c>
      <c r="IF1359" s="4">
        <v>1</v>
      </c>
      <c r="IG1359" s="4">
        <v>4</v>
      </c>
      <c r="IZ1359" s="4">
        <v>9</v>
      </c>
      <c r="JB1359" s="4">
        <v>7</v>
      </c>
      <c r="JC1359" s="4">
        <v>2</v>
      </c>
      <c r="JF1359" s="4">
        <v>10</v>
      </c>
      <c r="JG1359" s="4">
        <v>2</v>
      </c>
    </row>
    <row r="1360" spans="1:267" hidden="1">
      <c r="A1360" s="4">
        <v>63</v>
      </c>
      <c r="B1360" s="4" t="s">
        <v>3037</v>
      </c>
      <c r="C1360" t="s">
        <v>3038</v>
      </c>
      <c r="D1360" s="4">
        <v>2</v>
      </c>
      <c r="E1360" s="138"/>
      <c r="F1360" s="2">
        <f t="shared" si="47"/>
        <v>340</v>
      </c>
      <c r="G1360" s="137">
        <f t="shared" si="48"/>
        <v>340</v>
      </c>
      <c r="J1360" s="4">
        <v>2</v>
      </c>
      <c r="M1360" s="4">
        <v>1</v>
      </c>
      <c r="BF1360" s="4">
        <v>9</v>
      </c>
      <c r="BL1360" s="4">
        <v>6</v>
      </c>
      <c r="BM1360" s="4">
        <v>17</v>
      </c>
      <c r="BN1360" s="4">
        <v>11</v>
      </c>
      <c r="BR1360" s="4">
        <v>2</v>
      </c>
      <c r="BS1360" s="4">
        <v>4</v>
      </c>
      <c r="BT1360" s="4">
        <v>4</v>
      </c>
      <c r="CQ1360" s="4">
        <v>7</v>
      </c>
      <c r="CY1360" s="4">
        <v>32</v>
      </c>
      <c r="CZ1360" s="4">
        <v>5</v>
      </c>
      <c r="DA1360" s="4">
        <v>5</v>
      </c>
      <c r="DC1360" s="4">
        <v>3</v>
      </c>
      <c r="EJ1360" s="4">
        <v>1</v>
      </c>
      <c r="EL1360" s="4">
        <v>9</v>
      </c>
      <c r="EN1360" s="4">
        <v>7</v>
      </c>
      <c r="EO1360" s="4">
        <v>10</v>
      </c>
      <c r="FP1360" s="4">
        <v>2</v>
      </c>
      <c r="FR1360" s="4">
        <v>3</v>
      </c>
      <c r="FT1360" s="4">
        <v>9</v>
      </c>
      <c r="FU1360" s="4">
        <v>18</v>
      </c>
      <c r="FV1360" s="4">
        <v>5</v>
      </c>
      <c r="FW1360" s="4">
        <v>5</v>
      </c>
      <c r="FX1360" s="4">
        <v>10</v>
      </c>
      <c r="FY1360" s="4">
        <v>1</v>
      </c>
      <c r="GA1360" s="4">
        <v>1</v>
      </c>
      <c r="HA1360" s="4">
        <v>16</v>
      </c>
      <c r="HC1360" s="4">
        <v>5</v>
      </c>
      <c r="HD1360" s="4">
        <v>5</v>
      </c>
      <c r="HG1360" s="4">
        <v>2</v>
      </c>
      <c r="HJ1360" s="4">
        <v>4</v>
      </c>
      <c r="IC1360" s="4">
        <v>20</v>
      </c>
      <c r="IG1360" s="4">
        <v>4</v>
      </c>
      <c r="IZ1360" s="4">
        <v>21</v>
      </c>
      <c r="JB1360" s="4">
        <v>4</v>
      </c>
      <c r="JC1360" s="4">
        <v>6</v>
      </c>
      <c r="JD1360" s="4">
        <v>20</v>
      </c>
      <c r="JE1360" s="4">
        <v>33</v>
      </c>
      <c r="JF1360" s="4">
        <v>7</v>
      </c>
      <c r="JG1360" s="4">
        <v>4</v>
      </c>
    </row>
    <row r="1361" spans="1:268" hidden="1">
      <c r="A1361" s="4">
        <v>63</v>
      </c>
      <c r="B1361" s="4" t="s">
        <v>3039</v>
      </c>
      <c r="C1361" t="s">
        <v>3040</v>
      </c>
      <c r="D1361" s="4">
        <v>2</v>
      </c>
      <c r="E1361" s="138"/>
      <c r="F1361" s="2">
        <f t="shared" si="47"/>
        <v>34</v>
      </c>
      <c r="G1361" s="137">
        <f t="shared" si="48"/>
        <v>34</v>
      </c>
      <c r="BF1361" s="4">
        <v>1</v>
      </c>
      <c r="BM1361" s="4">
        <v>1</v>
      </c>
      <c r="BN1361" s="4">
        <v>3</v>
      </c>
      <c r="BS1361" s="4">
        <v>1</v>
      </c>
      <c r="CQ1361" s="4">
        <v>4</v>
      </c>
      <c r="DA1361" s="4">
        <v>2</v>
      </c>
      <c r="FU1361" s="4">
        <v>3</v>
      </c>
      <c r="FX1361" s="4">
        <v>1</v>
      </c>
      <c r="FY1361" s="4">
        <v>1</v>
      </c>
      <c r="HA1361" s="4">
        <v>1</v>
      </c>
      <c r="HC1361" s="4">
        <v>1</v>
      </c>
      <c r="IC1361" s="4">
        <v>5</v>
      </c>
      <c r="IF1361" s="4">
        <v>1</v>
      </c>
      <c r="IZ1361" s="4">
        <v>3</v>
      </c>
      <c r="JB1361" s="4">
        <v>3</v>
      </c>
      <c r="JD1361" s="4">
        <v>2</v>
      </c>
      <c r="JF1361" s="4">
        <v>1</v>
      </c>
    </row>
    <row r="1362" spans="1:268" hidden="1">
      <c r="A1362" s="4">
        <v>63</v>
      </c>
      <c r="B1362" s="4" t="s">
        <v>3041</v>
      </c>
      <c r="C1362" t="s">
        <v>3042</v>
      </c>
      <c r="D1362" s="4">
        <v>2</v>
      </c>
      <c r="E1362" s="138"/>
      <c r="F1362" s="2">
        <f t="shared" si="47"/>
        <v>769</v>
      </c>
      <c r="G1362" s="137">
        <f t="shared" si="48"/>
        <v>769</v>
      </c>
      <c r="J1362" s="4">
        <v>8</v>
      </c>
      <c r="M1362" s="4">
        <v>13</v>
      </c>
      <c r="BF1362" s="4">
        <v>19</v>
      </c>
      <c r="BL1362" s="4">
        <v>46</v>
      </c>
      <c r="BM1362" s="4">
        <v>3</v>
      </c>
      <c r="BN1362" s="4">
        <v>12</v>
      </c>
      <c r="BR1362" s="4">
        <v>14</v>
      </c>
      <c r="BS1362" s="4">
        <v>2</v>
      </c>
      <c r="BT1362" s="4">
        <v>4</v>
      </c>
      <c r="CQ1362" s="4">
        <v>6</v>
      </c>
      <c r="CZ1362" s="4">
        <v>141</v>
      </c>
      <c r="DC1362" s="4">
        <v>3</v>
      </c>
      <c r="DE1362" s="4">
        <v>16</v>
      </c>
      <c r="EL1362" s="4">
        <v>6</v>
      </c>
      <c r="EM1362" s="4">
        <v>1</v>
      </c>
      <c r="EN1362" s="4">
        <v>12</v>
      </c>
      <c r="EO1362" s="4">
        <v>8</v>
      </c>
      <c r="FR1362" s="4">
        <v>1</v>
      </c>
      <c r="FT1362" s="4">
        <v>7</v>
      </c>
      <c r="FU1362" s="4">
        <v>74</v>
      </c>
      <c r="FV1362" s="4">
        <v>1</v>
      </c>
      <c r="FW1362" s="4">
        <v>18</v>
      </c>
      <c r="FY1362" s="4">
        <v>2</v>
      </c>
      <c r="FZ1362" s="4">
        <v>8</v>
      </c>
      <c r="GA1362" s="4">
        <v>3</v>
      </c>
      <c r="GB1362" s="4">
        <v>23</v>
      </c>
      <c r="HA1362" s="4">
        <v>5</v>
      </c>
      <c r="HC1362" s="4">
        <v>3</v>
      </c>
      <c r="HD1362" s="4">
        <v>49</v>
      </c>
      <c r="HG1362" s="4">
        <v>54</v>
      </c>
      <c r="IC1362" s="4">
        <v>74</v>
      </c>
      <c r="ID1362" s="4">
        <v>9</v>
      </c>
      <c r="IE1362" s="4">
        <v>14</v>
      </c>
      <c r="IF1362" s="4">
        <v>8</v>
      </c>
      <c r="IG1362" s="4">
        <v>3</v>
      </c>
      <c r="IZ1362" s="4">
        <v>1</v>
      </c>
      <c r="JB1362" s="4">
        <v>4</v>
      </c>
      <c r="JC1362" s="4">
        <v>6</v>
      </c>
      <c r="JD1362" s="4">
        <v>12</v>
      </c>
      <c r="JE1362" s="4">
        <v>4</v>
      </c>
      <c r="JF1362" s="4">
        <v>59</v>
      </c>
      <c r="JG1362" s="4">
        <v>13</v>
      </c>
    </row>
    <row r="1363" spans="1:268" hidden="1">
      <c r="A1363" s="4">
        <v>63</v>
      </c>
      <c r="B1363" s="4" t="s">
        <v>3043</v>
      </c>
      <c r="C1363" t="s">
        <v>3044</v>
      </c>
      <c r="D1363" s="4">
        <v>2</v>
      </c>
      <c r="E1363" s="138"/>
      <c r="F1363" s="2">
        <f t="shared" si="47"/>
        <v>57</v>
      </c>
      <c r="G1363" s="137">
        <f t="shared" si="48"/>
        <v>57</v>
      </c>
      <c r="O1363" s="4">
        <v>2</v>
      </c>
      <c r="BL1363" s="4">
        <v>1</v>
      </c>
      <c r="BN1363" s="4">
        <v>1</v>
      </c>
      <c r="BR1363" s="4">
        <v>1</v>
      </c>
      <c r="BS1363" s="4">
        <v>1</v>
      </c>
      <c r="CQ1363" s="4">
        <v>2</v>
      </c>
      <c r="CT1363" s="4">
        <v>1</v>
      </c>
      <c r="CY1363" s="4">
        <v>6</v>
      </c>
      <c r="DC1363" s="4">
        <v>2</v>
      </c>
      <c r="DD1363" s="4">
        <v>1</v>
      </c>
      <c r="DE1363" s="4">
        <v>1</v>
      </c>
      <c r="EM1363" s="4">
        <v>4</v>
      </c>
      <c r="EN1363" s="4">
        <v>2</v>
      </c>
      <c r="FU1363" s="4">
        <v>1</v>
      </c>
      <c r="FW1363" s="4">
        <v>1</v>
      </c>
      <c r="FY1363" s="4">
        <v>8</v>
      </c>
      <c r="HA1363" s="4">
        <v>2</v>
      </c>
      <c r="HC1363" s="4">
        <v>1</v>
      </c>
      <c r="HD1363" s="4">
        <v>1</v>
      </c>
      <c r="IC1363" s="4">
        <v>2</v>
      </c>
      <c r="ID1363" s="4">
        <v>1</v>
      </c>
      <c r="IF1363" s="4">
        <v>4</v>
      </c>
      <c r="IG1363" s="4">
        <v>1</v>
      </c>
      <c r="IZ1363" s="4">
        <v>2</v>
      </c>
      <c r="JB1363" s="4">
        <v>2</v>
      </c>
      <c r="JC1363" s="4">
        <v>2</v>
      </c>
      <c r="JE1363" s="4">
        <v>1</v>
      </c>
      <c r="JF1363" s="4">
        <v>1</v>
      </c>
      <c r="JG1363" s="4">
        <v>2</v>
      </c>
    </row>
    <row r="1364" spans="1:268" hidden="1">
      <c r="A1364" s="4">
        <v>63</v>
      </c>
      <c r="B1364" s="4" t="s">
        <v>3045</v>
      </c>
      <c r="C1364" t="s">
        <v>1225</v>
      </c>
      <c r="D1364" s="4">
        <v>2</v>
      </c>
      <c r="E1364" s="138"/>
      <c r="F1364" s="2">
        <f t="shared" si="47"/>
        <v>277</v>
      </c>
      <c r="G1364" s="137">
        <f t="shared" si="48"/>
        <v>277</v>
      </c>
      <c r="J1364" s="4">
        <v>14</v>
      </c>
      <c r="M1364" s="4">
        <v>3</v>
      </c>
      <c r="BF1364" s="4">
        <v>1</v>
      </c>
      <c r="BL1364" s="4">
        <v>1</v>
      </c>
      <c r="BN1364" s="4">
        <v>3</v>
      </c>
      <c r="BO1364" s="4">
        <v>2</v>
      </c>
      <c r="BR1364" s="4">
        <v>1</v>
      </c>
      <c r="BS1364" s="4">
        <v>2</v>
      </c>
      <c r="BT1364" s="4">
        <v>2</v>
      </c>
      <c r="CQ1364" s="4">
        <v>13</v>
      </c>
      <c r="CT1364" s="4">
        <v>1</v>
      </c>
      <c r="CY1364" s="4">
        <v>1</v>
      </c>
      <c r="DA1364" s="4">
        <v>4</v>
      </c>
      <c r="DC1364" s="4">
        <v>1</v>
      </c>
      <c r="DT1364" s="4">
        <v>11</v>
      </c>
      <c r="EJ1364" s="4">
        <v>2</v>
      </c>
      <c r="EL1364" s="4">
        <v>9</v>
      </c>
      <c r="EM1364" s="4">
        <v>1</v>
      </c>
      <c r="EN1364" s="4">
        <v>7</v>
      </c>
      <c r="EO1364" s="4">
        <v>1</v>
      </c>
      <c r="FP1364" s="4">
        <v>109</v>
      </c>
      <c r="FR1364" s="4">
        <v>9</v>
      </c>
      <c r="FT1364" s="4">
        <v>1</v>
      </c>
      <c r="FU1364" s="4">
        <v>6</v>
      </c>
      <c r="FV1364" s="4">
        <v>1</v>
      </c>
      <c r="FW1364" s="4">
        <v>1</v>
      </c>
      <c r="FX1364" s="4">
        <v>1</v>
      </c>
      <c r="GB1364" s="4">
        <v>3</v>
      </c>
      <c r="HA1364" s="4">
        <v>5</v>
      </c>
      <c r="HC1364" s="4">
        <v>7</v>
      </c>
      <c r="HG1364" s="4">
        <v>2</v>
      </c>
      <c r="IC1364" s="4">
        <v>7</v>
      </c>
      <c r="ID1364" s="4">
        <v>2</v>
      </c>
      <c r="IF1364" s="4">
        <v>5</v>
      </c>
      <c r="IG1364" s="4">
        <v>2</v>
      </c>
      <c r="IZ1364" s="4">
        <v>8</v>
      </c>
      <c r="JB1364" s="4">
        <v>2</v>
      </c>
      <c r="JC1364" s="4">
        <v>1</v>
      </c>
      <c r="JD1364" s="4">
        <v>3</v>
      </c>
      <c r="JE1364" s="4">
        <v>12</v>
      </c>
      <c r="JF1364" s="4">
        <v>4</v>
      </c>
      <c r="JG1364" s="4">
        <v>6</v>
      </c>
    </row>
    <row r="1365" spans="1:268" hidden="1">
      <c r="A1365" s="4">
        <v>63</v>
      </c>
      <c r="B1365" s="4" t="s">
        <v>3045</v>
      </c>
      <c r="C1365" t="s">
        <v>1225</v>
      </c>
      <c r="D1365" s="4">
        <v>3</v>
      </c>
      <c r="E1365" s="138"/>
      <c r="F1365" s="2">
        <f t="shared" si="47"/>
        <v>11</v>
      </c>
      <c r="G1365" s="137">
        <f t="shared" si="48"/>
        <v>11</v>
      </c>
      <c r="BN1365" s="4">
        <v>2</v>
      </c>
      <c r="CQ1365" s="4">
        <v>2</v>
      </c>
      <c r="CY1365" s="4">
        <v>1</v>
      </c>
      <c r="FP1365" s="4">
        <v>2</v>
      </c>
      <c r="FR1365" s="4">
        <v>1</v>
      </c>
      <c r="FU1365" s="4">
        <v>1</v>
      </c>
      <c r="IZ1365" s="4">
        <v>1</v>
      </c>
      <c r="JC1365" s="4">
        <v>1</v>
      </c>
    </row>
    <row r="1366" spans="1:268" hidden="1">
      <c r="A1366" s="4">
        <v>63</v>
      </c>
      <c r="B1366" s="4" t="s">
        <v>3046</v>
      </c>
      <c r="C1366" t="s">
        <v>3047</v>
      </c>
      <c r="D1366" s="4">
        <v>2</v>
      </c>
      <c r="E1366" s="138"/>
      <c r="F1366" s="2">
        <f t="shared" si="47"/>
        <v>1209</v>
      </c>
      <c r="G1366" s="137">
        <f t="shared" si="48"/>
        <v>1209</v>
      </c>
      <c r="J1366" s="4">
        <v>394</v>
      </c>
      <c r="M1366" s="4">
        <v>32</v>
      </c>
      <c r="AI1366" s="4">
        <v>2</v>
      </c>
      <c r="BF1366" s="4">
        <v>37</v>
      </c>
      <c r="BG1366" s="4">
        <v>2</v>
      </c>
      <c r="BL1366" s="4">
        <v>2</v>
      </c>
      <c r="BN1366" s="4">
        <v>11</v>
      </c>
      <c r="BS1366" s="4">
        <v>1</v>
      </c>
      <c r="BT1366" s="4">
        <v>2</v>
      </c>
      <c r="CQ1366" s="4">
        <v>147</v>
      </c>
      <c r="CT1366" s="4">
        <v>12</v>
      </c>
      <c r="CX1366" s="4">
        <v>1</v>
      </c>
      <c r="CY1366" s="4">
        <v>15</v>
      </c>
      <c r="CZ1366" s="4">
        <v>2</v>
      </c>
      <c r="DA1366" s="4">
        <v>4</v>
      </c>
      <c r="DC1366" s="4">
        <v>5</v>
      </c>
      <c r="EJ1366" s="4">
        <v>7</v>
      </c>
      <c r="EL1366" s="4">
        <v>18</v>
      </c>
      <c r="EM1366" s="4">
        <v>15</v>
      </c>
      <c r="EN1366" s="4">
        <v>14</v>
      </c>
      <c r="EO1366" s="4">
        <v>2</v>
      </c>
      <c r="FP1366" s="4">
        <v>8</v>
      </c>
      <c r="FR1366" s="4">
        <v>135</v>
      </c>
      <c r="FT1366" s="4">
        <v>11</v>
      </c>
      <c r="FU1366" s="4">
        <v>30</v>
      </c>
      <c r="FV1366" s="4">
        <v>36</v>
      </c>
      <c r="FX1366" s="4">
        <v>3</v>
      </c>
      <c r="FY1366" s="4">
        <v>22</v>
      </c>
      <c r="FZ1366" s="4">
        <v>3</v>
      </c>
      <c r="GA1366" s="4">
        <v>7</v>
      </c>
      <c r="GB1366" s="4">
        <v>5</v>
      </c>
      <c r="HA1366" s="4">
        <v>15</v>
      </c>
      <c r="HC1366" s="4">
        <v>20</v>
      </c>
      <c r="HD1366" s="4">
        <v>9</v>
      </c>
      <c r="HG1366" s="4">
        <v>2</v>
      </c>
      <c r="HJ1366" s="4">
        <v>4</v>
      </c>
      <c r="IC1366" s="4">
        <v>20</v>
      </c>
      <c r="ID1366" s="4">
        <v>11</v>
      </c>
      <c r="IF1366" s="4">
        <v>15</v>
      </c>
      <c r="IG1366" s="4">
        <v>13</v>
      </c>
      <c r="IZ1366" s="4">
        <v>17</v>
      </c>
      <c r="JB1366" s="4">
        <v>53</v>
      </c>
      <c r="JC1366" s="4">
        <v>22</v>
      </c>
      <c r="JD1366" s="4">
        <v>2</v>
      </c>
      <c r="JE1366" s="4">
        <v>1</v>
      </c>
      <c r="JF1366" s="4">
        <v>6</v>
      </c>
      <c r="JG1366" s="4">
        <v>13</v>
      </c>
      <c r="JH1366" s="4">
        <v>1</v>
      </c>
    </row>
    <row r="1367" spans="1:268" hidden="1">
      <c r="A1367" s="4">
        <v>63</v>
      </c>
      <c r="B1367" s="4" t="s">
        <v>3048</v>
      </c>
      <c r="C1367" t="s">
        <v>3049</v>
      </c>
      <c r="D1367" s="4">
        <v>3</v>
      </c>
      <c r="E1367" s="138"/>
      <c r="F1367" s="2">
        <f t="shared" si="47"/>
        <v>1201</v>
      </c>
      <c r="G1367" s="137">
        <f t="shared" si="48"/>
        <v>1201</v>
      </c>
      <c r="J1367" s="4">
        <v>545</v>
      </c>
      <c r="BF1367" s="4">
        <v>243</v>
      </c>
      <c r="CQ1367" s="4">
        <v>55</v>
      </c>
      <c r="EJ1367" s="4">
        <v>30</v>
      </c>
      <c r="JB1367" s="4">
        <v>327</v>
      </c>
      <c r="JE1367" s="4">
        <v>1</v>
      </c>
    </row>
    <row r="1368" spans="1:268" hidden="1">
      <c r="A1368" s="4">
        <v>63</v>
      </c>
      <c r="B1368" s="4" t="s">
        <v>3050</v>
      </c>
      <c r="C1368" t="s">
        <v>3051</v>
      </c>
      <c r="D1368" s="4">
        <v>2</v>
      </c>
      <c r="E1368" s="138"/>
      <c r="F1368" s="2">
        <f t="shared" si="47"/>
        <v>6882</v>
      </c>
      <c r="G1368" s="137">
        <f t="shared" si="48"/>
        <v>6882</v>
      </c>
      <c r="J1368" s="4">
        <v>80</v>
      </c>
      <c r="L1368" s="4">
        <v>1</v>
      </c>
      <c r="M1368" s="4">
        <v>100</v>
      </c>
      <c r="BF1368" s="4">
        <v>45</v>
      </c>
      <c r="BG1368" s="4">
        <v>12</v>
      </c>
      <c r="BL1368" s="4">
        <v>121</v>
      </c>
      <c r="BM1368" s="4">
        <v>77</v>
      </c>
      <c r="BN1368" s="4">
        <v>155</v>
      </c>
      <c r="BO1368" s="4">
        <v>32</v>
      </c>
      <c r="BR1368" s="4">
        <v>43</v>
      </c>
      <c r="BS1368" s="4">
        <v>68</v>
      </c>
      <c r="BT1368" s="4">
        <v>74</v>
      </c>
      <c r="CQ1368" s="4">
        <v>216</v>
      </c>
      <c r="CT1368" s="4">
        <v>1</v>
      </c>
      <c r="CX1368" s="4">
        <v>1</v>
      </c>
      <c r="CY1368" s="4">
        <v>170</v>
      </c>
      <c r="CZ1368" s="4">
        <v>77</v>
      </c>
      <c r="DA1368" s="4">
        <v>123</v>
      </c>
      <c r="DC1368" s="4">
        <v>61</v>
      </c>
      <c r="DE1368" s="4">
        <v>103</v>
      </c>
      <c r="DT1368" s="4">
        <v>61</v>
      </c>
      <c r="EJ1368" s="4">
        <v>15</v>
      </c>
      <c r="EL1368" s="4">
        <v>342</v>
      </c>
      <c r="EM1368" s="4">
        <v>89</v>
      </c>
      <c r="EN1368" s="4">
        <v>241</v>
      </c>
      <c r="EO1368" s="4">
        <v>103</v>
      </c>
      <c r="FP1368" s="4">
        <v>361</v>
      </c>
      <c r="FR1368" s="4">
        <v>256</v>
      </c>
      <c r="FT1368" s="4">
        <v>124</v>
      </c>
      <c r="FU1368" s="4">
        <v>99</v>
      </c>
      <c r="FV1368" s="4">
        <v>265</v>
      </c>
      <c r="FW1368" s="4">
        <v>106</v>
      </c>
      <c r="FX1368" s="4">
        <v>121</v>
      </c>
      <c r="FY1368" s="4">
        <v>189</v>
      </c>
      <c r="FZ1368" s="4">
        <v>113</v>
      </c>
      <c r="GA1368" s="4">
        <v>111</v>
      </c>
      <c r="GB1368" s="4">
        <v>69</v>
      </c>
      <c r="HA1368" s="4">
        <v>260</v>
      </c>
      <c r="HC1368" s="4">
        <v>127</v>
      </c>
      <c r="HD1368" s="4">
        <v>147</v>
      </c>
      <c r="HG1368" s="4">
        <v>111</v>
      </c>
      <c r="HJ1368" s="4">
        <v>80</v>
      </c>
      <c r="IC1368" s="4">
        <v>383</v>
      </c>
      <c r="ID1368" s="4">
        <v>66</v>
      </c>
      <c r="IE1368" s="4">
        <v>47</v>
      </c>
      <c r="IF1368" s="4">
        <v>115</v>
      </c>
      <c r="IG1368" s="4">
        <v>146</v>
      </c>
      <c r="IZ1368" s="4">
        <v>374</v>
      </c>
      <c r="JB1368" s="4">
        <v>65</v>
      </c>
      <c r="JC1368" s="4">
        <v>157</v>
      </c>
      <c r="JD1368" s="4">
        <v>153</v>
      </c>
      <c r="JE1368" s="4">
        <v>178</v>
      </c>
      <c r="JF1368" s="4">
        <v>147</v>
      </c>
      <c r="JG1368" s="4">
        <v>101</v>
      </c>
    </row>
    <row r="1369" spans="1:268" hidden="1">
      <c r="A1369" s="4">
        <v>63</v>
      </c>
      <c r="B1369" s="4" t="s">
        <v>3052</v>
      </c>
      <c r="C1369" t="s">
        <v>3053</v>
      </c>
      <c r="D1369" s="4">
        <v>2</v>
      </c>
      <c r="E1369" s="138"/>
      <c r="F1369" s="2">
        <f t="shared" si="47"/>
        <v>40</v>
      </c>
      <c r="G1369" s="137">
        <f t="shared" si="48"/>
        <v>40</v>
      </c>
      <c r="J1369" s="4">
        <v>1</v>
      </c>
      <c r="M1369" s="4">
        <v>1</v>
      </c>
      <c r="BL1369" s="4">
        <v>3</v>
      </c>
      <c r="CQ1369" s="4">
        <v>2</v>
      </c>
      <c r="CY1369" s="4">
        <v>2</v>
      </c>
      <c r="DA1369" s="4">
        <v>1</v>
      </c>
      <c r="DC1369" s="4">
        <v>2</v>
      </c>
      <c r="EM1369" s="4">
        <v>1</v>
      </c>
      <c r="EN1369" s="4">
        <v>3</v>
      </c>
      <c r="FU1369" s="4">
        <v>2</v>
      </c>
      <c r="FV1369" s="4">
        <v>1</v>
      </c>
      <c r="FY1369" s="4">
        <v>1</v>
      </c>
      <c r="HA1369" s="4">
        <v>2</v>
      </c>
      <c r="HC1369" s="4">
        <v>1</v>
      </c>
      <c r="ID1369" s="4">
        <v>2</v>
      </c>
      <c r="IF1369" s="4">
        <v>1</v>
      </c>
      <c r="IZ1369" s="4">
        <v>6</v>
      </c>
      <c r="JB1369" s="4">
        <v>4</v>
      </c>
      <c r="JC1369" s="4">
        <v>3</v>
      </c>
      <c r="JF1369" s="4">
        <v>1</v>
      </c>
    </row>
    <row r="1370" spans="1:268" hidden="1">
      <c r="A1370" s="4">
        <v>64</v>
      </c>
      <c r="B1370" s="4" t="s">
        <v>3054</v>
      </c>
      <c r="C1370" t="s">
        <v>1862</v>
      </c>
      <c r="D1370" s="4">
        <v>5</v>
      </c>
      <c r="E1370" s="138"/>
      <c r="F1370" s="2">
        <f t="shared" si="47"/>
        <v>62</v>
      </c>
      <c r="G1370" s="137">
        <f t="shared" si="48"/>
        <v>62</v>
      </c>
      <c r="K1370" s="4">
        <v>59</v>
      </c>
      <c r="BF1370" s="4">
        <v>1</v>
      </c>
      <c r="EJ1370" s="4">
        <v>1</v>
      </c>
      <c r="EL1370" s="4">
        <v>1</v>
      </c>
    </row>
    <row r="1371" spans="1:268" hidden="1">
      <c r="A1371" s="4">
        <v>64</v>
      </c>
      <c r="B1371" s="4" t="s">
        <v>3055</v>
      </c>
      <c r="C1371" t="s">
        <v>3056</v>
      </c>
      <c r="D1371" s="4">
        <v>5</v>
      </c>
      <c r="E1371" s="138"/>
      <c r="F1371" s="2">
        <f t="shared" si="47"/>
        <v>109</v>
      </c>
      <c r="G1371" s="137">
        <f t="shared" si="48"/>
        <v>109</v>
      </c>
      <c r="K1371" s="4">
        <v>109</v>
      </c>
    </row>
    <row r="1372" spans="1:268" hidden="1">
      <c r="A1372" s="4">
        <v>64</v>
      </c>
      <c r="B1372" s="4" t="s">
        <v>3057</v>
      </c>
      <c r="C1372" t="s">
        <v>3058</v>
      </c>
      <c r="D1372" s="4">
        <v>5</v>
      </c>
      <c r="E1372" s="138"/>
      <c r="F1372" s="2">
        <f t="shared" si="47"/>
        <v>72</v>
      </c>
      <c r="G1372" s="137">
        <f t="shared" si="48"/>
        <v>72</v>
      </c>
      <c r="K1372" s="4">
        <v>70</v>
      </c>
      <c r="BJ1372" s="4">
        <v>1</v>
      </c>
      <c r="CV1372" s="4">
        <v>1</v>
      </c>
    </row>
    <row r="1373" spans="1:268" hidden="1">
      <c r="A1373" s="4">
        <v>64</v>
      </c>
      <c r="B1373" s="4" t="s">
        <v>3059</v>
      </c>
      <c r="C1373" t="s">
        <v>3060</v>
      </c>
      <c r="D1373" s="4">
        <v>5</v>
      </c>
      <c r="E1373" s="138"/>
      <c r="F1373" s="2">
        <f t="shared" si="47"/>
        <v>1</v>
      </c>
      <c r="G1373" s="137">
        <f t="shared" si="48"/>
        <v>1</v>
      </c>
      <c r="K1373" s="4">
        <v>1</v>
      </c>
    </row>
    <row r="1374" spans="1:268" hidden="1">
      <c r="A1374" s="4">
        <v>64</v>
      </c>
      <c r="B1374" s="4" t="s">
        <v>3061</v>
      </c>
      <c r="C1374" t="s">
        <v>3062</v>
      </c>
      <c r="D1374" s="4">
        <v>5</v>
      </c>
      <c r="E1374" s="138"/>
      <c r="F1374" s="2">
        <f t="shared" si="47"/>
        <v>10</v>
      </c>
      <c r="G1374" s="137">
        <f t="shared" si="48"/>
        <v>10</v>
      </c>
      <c r="K1374" s="4">
        <v>10</v>
      </c>
    </row>
    <row r="1375" spans="1:268" hidden="1">
      <c r="A1375" s="4">
        <v>64</v>
      </c>
      <c r="B1375" s="4" t="s">
        <v>3063</v>
      </c>
      <c r="C1375" t="s">
        <v>3064</v>
      </c>
      <c r="D1375" s="4">
        <v>5</v>
      </c>
      <c r="E1375" s="138"/>
      <c r="F1375" s="2">
        <f t="shared" si="47"/>
        <v>4</v>
      </c>
      <c r="G1375" s="137">
        <f t="shared" si="48"/>
        <v>4</v>
      </c>
      <c r="K1375" s="4">
        <v>4</v>
      </c>
    </row>
    <row r="1376" spans="1:268" hidden="1">
      <c r="A1376" s="4">
        <v>64</v>
      </c>
      <c r="B1376" s="4" t="s">
        <v>3065</v>
      </c>
      <c r="C1376" t="s">
        <v>3066</v>
      </c>
      <c r="D1376" s="4">
        <v>4</v>
      </c>
      <c r="E1376" s="138"/>
      <c r="F1376" s="2">
        <f t="shared" si="47"/>
        <v>23</v>
      </c>
      <c r="G1376" s="137">
        <f t="shared" si="48"/>
        <v>23</v>
      </c>
      <c r="K1376" s="4">
        <v>23</v>
      </c>
    </row>
    <row r="1377" spans="1:267" hidden="1">
      <c r="A1377" s="4">
        <v>64</v>
      </c>
      <c r="B1377" s="4" t="s">
        <v>3067</v>
      </c>
      <c r="C1377" t="s">
        <v>3068</v>
      </c>
      <c r="D1377" s="4">
        <v>4</v>
      </c>
      <c r="E1377" s="138"/>
      <c r="F1377" s="2">
        <f t="shared" si="47"/>
        <v>7</v>
      </c>
      <c r="G1377" s="137">
        <f t="shared" si="48"/>
        <v>7</v>
      </c>
      <c r="K1377" s="4">
        <v>2</v>
      </c>
      <c r="CQ1377" s="4">
        <v>1</v>
      </c>
      <c r="IC1377" s="4">
        <v>1</v>
      </c>
      <c r="JF1377" s="4">
        <v>3</v>
      </c>
    </row>
    <row r="1378" spans="1:267" hidden="1">
      <c r="A1378" s="4">
        <v>64</v>
      </c>
      <c r="B1378" s="4" t="s">
        <v>3069</v>
      </c>
      <c r="C1378" t="s">
        <v>3070</v>
      </c>
      <c r="D1378" s="4">
        <v>4</v>
      </c>
      <c r="E1378" s="138"/>
      <c r="F1378" s="2">
        <f t="shared" si="47"/>
        <v>7</v>
      </c>
      <c r="G1378" s="137">
        <f t="shared" si="48"/>
        <v>7</v>
      </c>
      <c r="J1378" s="4">
        <v>1</v>
      </c>
      <c r="K1378" s="4">
        <v>2</v>
      </c>
      <c r="JE1378" s="4">
        <v>4</v>
      </c>
    </row>
    <row r="1379" spans="1:267" hidden="1">
      <c r="A1379" s="4">
        <v>64</v>
      </c>
      <c r="B1379" s="4" t="s">
        <v>3071</v>
      </c>
      <c r="C1379" t="s">
        <v>3072</v>
      </c>
      <c r="D1379" s="4">
        <v>3</v>
      </c>
      <c r="E1379" s="138"/>
      <c r="F1379" s="2">
        <f t="shared" si="47"/>
        <v>80</v>
      </c>
      <c r="G1379" s="137">
        <f t="shared" si="48"/>
        <v>80</v>
      </c>
      <c r="K1379" s="4">
        <v>78</v>
      </c>
      <c r="CQ1379" s="4">
        <v>1</v>
      </c>
      <c r="JB1379" s="4">
        <v>1</v>
      </c>
    </row>
    <row r="1380" spans="1:267" hidden="1">
      <c r="A1380" s="4">
        <v>64</v>
      </c>
      <c r="B1380" s="4" t="s">
        <v>3073</v>
      </c>
      <c r="C1380" t="s">
        <v>3074</v>
      </c>
      <c r="D1380" s="4">
        <v>3</v>
      </c>
      <c r="E1380" s="138"/>
      <c r="F1380" s="2">
        <f t="shared" si="47"/>
        <v>47</v>
      </c>
      <c r="G1380" s="137">
        <f t="shared" si="48"/>
        <v>47</v>
      </c>
      <c r="K1380" s="4">
        <v>40</v>
      </c>
      <c r="CQ1380" s="4">
        <v>3</v>
      </c>
      <c r="EL1380" s="4">
        <v>1</v>
      </c>
      <c r="EN1380" s="4">
        <v>1</v>
      </c>
      <c r="FU1380" s="4">
        <v>1</v>
      </c>
      <c r="FV1380" s="4">
        <v>1</v>
      </c>
    </row>
    <row r="1381" spans="1:267" hidden="1">
      <c r="A1381" s="4">
        <v>64</v>
      </c>
      <c r="B1381" s="4" t="s">
        <v>3075</v>
      </c>
      <c r="C1381" t="s">
        <v>1984</v>
      </c>
      <c r="D1381" s="4">
        <v>2</v>
      </c>
      <c r="E1381" s="138"/>
      <c r="F1381" s="2">
        <f t="shared" si="47"/>
        <v>4</v>
      </c>
      <c r="G1381" s="137">
        <f t="shared" si="48"/>
        <v>4</v>
      </c>
      <c r="J1381" s="4">
        <v>1</v>
      </c>
      <c r="DA1381" s="4">
        <v>2</v>
      </c>
      <c r="FU1381" s="4">
        <v>1</v>
      </c>
    </row>
    <row r="1382" spans="1:267" hidden="1">
      <c r="A1382" s="4">
        <v>64</v>
      </c>
      <c r="B1382" s="4" t="s">
        <v>3076</v>
      </c>
      <c r="C1382" t="s">
        <v>1990</v>
      </c>
      <c r="D1382" s="4">
        <v>2</v>
      </c>
      <c r="E1382" s="138"/>
      <c r="F1382" s="2">
        <f t="shared" si="47"/>
        <v>981</v>
      </c>
      <c r="G1382" s="137">
        <f t="shared" si="48"/>
        <v>981</v>
      </c>
      <c r="J1382" s="4">
        <v>8</v>
      </c>
      <c r="K1382" s="4">
        <v>2</v>
      </c>
      <c r="M1382" s="4">
        <v>5</v>
      </c>
      <c r="BF1382" s="4">
        <v>12</v>
      </c>
      <c r="BL1382" s="4">
        <v>23</v>
      </c>
      <c r="BM1382" s="4">
        <v>27</v>
      </c>
      <c r="BN1382" s="4">
        <v>5</v>
      </c>
      <c r="BR1382" s="4">
        <v>10</v>
      </c>
      <c r="BS1382" s="4">
        <v>17</v>
      </c>
      <c r="BT1382" s="4">
        <v>9</v>
      </c>
      <c r="CQ1382" s="4">
        <v>18</v>
      </c>
      <c r="CY1382" s="4">
        <v>16</v>
      </c>
      <c r="CZ1382" s="4">
        <v>5</v>
      </c>
      <c r="DA1382" s="4">
        <v>24</v>
      </c>
      <c r="DC1382" s="4">
        <v>12</v>
      </c>
      <c r="DE1382" s="4">
        <v>6</v>
      </c>
      <c r="EJ1382" s="4">
        <v>4</v>
      </c>
      <c r="EL1382" s="4">
        <v>39</v>
      </c>
      <c r="EM1382" s="4">
        <v>14</v>
      </c>
      <c r="EN1382" s="4">
        <v>33</v>
      </c>
      <c r="EO1382" s="4">
        <v>38</v>
      </c>
      <c r="FR1382" s="4">
        <v>38</v>
      </c>
      <c r="FT1382" s="4">
        <v>11</v>
      </c>
      <c r="FU1382" s="4">
        <v>23</v>
      </c>
      <c r="FV1382" s="4">
        <v>25</v>
      </c>
      <c r="FW1382" s="4">
        <v>2</v>
      </c>
      <c r="FX1382" s="4">
        <v>13</v>
      </c>
      <c r="FY1382" s="4">
        <v>19</v>
      </c>
      <c r="FZ1382" s="4">
        <v>15</v>
      </c>
      <c r="GA1382" s="4">
        <v>16</v>
      </c>
      <c r="GB1382" s="4">
        <v>4</v>
      </c>
      <c r="HA1382" s="4">
        <v>37</v>
      </c>
      <c r="HC1382" s="4">
        <v>18</v>
      </c>
      <c r="HD1382" s="4">
        <v>21</v>
      </c>
      <c r="HG1382" s="4">
        <v>18</v>
      </c>
      <c r="HJ1382" s="4">
        <v>25</v>
      </c>
      <c r="IC1382" s="4">
        <v>67</v>
      </c>
      <c r="ID1382" s="4">
        <v>11</v>
      </c>
      <c r="IE1382" s="4">
        <v>6</v>
      </c>
      <c r="IF1382" s="4">
        <v>5</v>
      </c>
      <c r="IG1382" s="4">
        <v>19</v>
      </c>
      <c r="IZ1382" s="4">
        <v>66</v>
      </c>
      <c r="JB1382" s="4">
        <v>10</v>
      </c>
      <c r="JC1382" s="4">
        <v>21</v>
      </c>
      <c r="JD1382" s="4">
        <v>31</v>
      </c>
      <c r="JE1382" s="4">
        <v>73</v>
      </c>
      <c r="JF1382" s="4">
        <v>35</v>
      </c>
      <c r="JG1382" s="4">
        <v>25</v>
      </c>
    </row>
    <row r="1383" spans="1:267" hidden="1">
      <c r="A1383" s="4">
        <v>64</v>
      </c>
      <c r="B1383" s="4" t="s">
        <v>3077</v>
      </c>
      <c r="C1383" t="s">
        <v>1966</v>
      </c>
      <c r="D1383" s="4">
        <v>2</v>
      </c>
      <c r="E1383" s="138"/>
      <c r="F1383" s="2">
        <f t="shared" si="47"/>
        <v>169</v>
      </c>
      <c r="G1383" s="137">
        <f t="shared" si="48"/>
        <v>169</v>
      </c>
      <c r="J1383" s="4">
        <v>1</v>
      </c>
      <c r="K1383" s="4">
        <v>37</v>
      </c>
      <c r="M1383" s="4">
        <v>1</v>
      </c>
      <c r="BF1383" s="4">
        <v>2</v>
      </c>
      <c r="BL1383" s="4">
        <v>3</v>
      </c>
      <c r="BM1383" s="4">
        <v>3</v>
      </c>
      <c r="BN1383" s="4">
        <v>1</v>
      </c>
      <c r="BR1383" s="4">
        <v>2</v>
      </c>
      <c r="BS1383" s="4">
        <v>2</v>
      </c>
      <c r="BT1383" s="4">
        <v>2</v>
      </c>
      <c r="CQ1383" s="4">
        <v>10</v>
      </c>
      <c r="CY1383" s="4">
        <v>3</v>
      </c>
      <c r="DA1383" s="4">
        <v>2</v>
      </c>
      <c r="EJ1383" s="4">
        <v>1</v>
      </c>
      <c r="EL1383" s="4">
        <v>1</v>
      </c>
      <c r="EM1383" s="4">
        <v>4</v>
      </c>
      <c r="EN1383" s="4">
        <v>6</v>
      </c>
      <c r="EO1383" s="4">
        <v>6</v>
      </c>
      <c r="FR1383" s="4">
        <v>4</v>
      </c>
      <c r="FT1383" s="4">
        <v>4</v>
      </c>
      <c r="FU1383" s="4">
        <v>12</v>
      </c>
      <c r="FV1383" s="4">
        <v>2</v>
      </c>
      <c r="FY1383" s="4">
        <v>2</v>
      </c>
      <c r="FZ1383" s="4">
        <v>1</v>
      </c>
      <c r="GA1383" s="4">
        <v>2</v>
      </c>
      <c r="HA1383" s="4">
        <v>2</v>
      </c>
      <c r="HC1383" s="4">
        <v>2</v>
      </c>
      <c r="HD1383" s="4">
        <v>2</v>
      </c>
      <c r="HG1383" s="4">
        <v>2</v>
      </c>
      <c r="HJ1383" s="4">
        <v>9</v>
      </c>
      <c r="IC1383" s="4">
        <v>5</v>
      </c>
      <c r="IE1383" s="4">
        <v>3</v>
      </c>
      <c r="IF1383" s="4">
        <v>4</v>
      </c>
      <c r="IG1383" s="4">
        <v>4</v>
      </c>
      <c r="JD1383" s="4">
        <v>2</v>
      </c>
      <c r="JE1383" s="4">
        <v>5</v>
      </c>
      <c r="JF1383" s="4">
        <v>10</v>
      </c>
      <c r="JG1383" s="4">
        <v>5</v>
      </c>
    </row>
    <row r="1384" spans="1:267" hidden="1">
      <c r="A1384" s="4">
        <v>64</v>
      </c>
      <c r="B1384" s="4" t="s">
        <v>3078</v>
      </c>
      <c r="C1384" t="s">
        <v>1972</v>
      </c>
      <c r="D1384" s="4">
        <v>2</v>
      </c>
      <c r="E1384" s="138"/>
      <c r="F1384" s="2">
        <f t="shared" si="47"/>
        <v>15</v>
      </c>
      <c r="G1384" s="137">
        <f t="shared" si="48"/>
        <v>15</v>
      </c>
      <c r="K1384" s="4">
        <v>1</v>
      </c>
      <c r="BF1384" s="4">
        <v>2</v>
      </c>
      <c r="BR1384" s="4">
        <v>4</v>
      </c>
      <c r="CQ1384" s="4">
        <v>1</v>
      </c>
      <c r="CY1384" s="4">
        <v>2</v>
      </c>
      <c r="FY1384" s="4">
        <v>1</v>
      </c>
      <c r="HC1384" s="4">
        <v>1</v>
      </c>
      <c r="IZ1384" s="4">
        <v>1</v>
      </c>
      <c r="JB1384" s="4">
        <v>1</v>
      </c>
      <c r="JE1384" s="4">
        <v>1</v>
      </c>
    </row>
    <row r="1385" spans="1:267" hidden="1">
      <c r="A1385" s="4">
        <v>64</v>
      </c>
      <c r="B1385" s="4" t="s">
        <v>3079</v>
      </c>
      <c r="C1385" t="s">
        <v>1970</v>
      </c>
      <c r="D1385" s="4">
        <v>2</v>
      </c>
      <c r="E1385" s="138"/>
      <c r="F1385" s="2">
        <f t="shared" si="47"/>
        <v>156</v>
      </c>
      <c r="G1385" s="137">
        <f t="shared" si="48"/>
        <v>156</v>
      </c>
      <c r="J1385" s="4">
        <v>20</v>
      </c>
      <c r="K1385" s="4">
        <v>1</v>
      </c>
      <c r="M1385" s="4">
        <v>6</v>
      </c>
      <c r="BF1385" s="4">
        <v>5</v>
      </c>
      <c r="BL1385" s="4">
        <v>3</v>
      </c>
      <c r="BM1385" s="4">
        <v>2</v>
      </c>
      <c r="BR1385" s="4">
        <v>3</v>
      </c>
      <c r="BS1385" s="4">
        <v>4</v>
      </c>
      <c r="BT1385" s="4">
        <v>3</v>
      </c>
      <c r="CQ1385" s="4">
        <v>12</v>
      </c>
      <c r="CY1385" s="4">
        <v>6</v>
      </c>
      <c r="CZ1385" s="4">
        <v>1</v>
      </c>
      <c r="DC1385" s="4">
        <v>1</v>
      </c>
      <c r="DE1385" s="4">
        <v>2</v>
      </c>
      <c r="EL1385" s="4">
        <v>3</v>
      </c>
      <c r="EM1385" s="4">
        <v>5</v>
      </c>
      <c r="EN1385" s="4">
        <v>4</v>
      </c>
      <c r="EO1385" s="4">
        <v>1</v>
      </c>
      <c r="FR1385" s="4">
        <v>9</v>
      </c>
      <c r="FT1385" s="4">
        <v>1</v>
      </c>
      <c r="FU1385" s="4">
        <v>12</v>
      </c>
      <c r="FV1385" s="4">
        <v>3</v>
      </c>
      <c r="FX1385" s="4">
        <v>1</v>
      </c>
      <c r="FY1385" s="4">
        <v>1</v>
      </c>
      <c r="FZ1385" s="4">
        <v>1</v>
      </c>
      <c r="GA1385" s="4">
        <v>1</v>
      </c>
      <c r="HC1385" s="4">
        <v>2</v>
      </c>
      <c r="HJ1385" s="4">
        <v>4</v>
      </c>
      <c r="IC1385" s="4">
        <v>7</v>
      </c>
      <c r="ID1385" s="4">
        <v>1</v>
      </c>
      <c r="IF1385" s="4">
        <v>5</v>
      </c>
      <c r="IG1385" s="4">
        <v>2</v>
      </c>
      <c r="JB1385" s="4">
        <v>1</v>
      </c>
      <c r="JC1385" s="4">
        <v>2</v>
      </c>
      <c r="JD1385" s="4">
        <v>1</v>
      </c>
      <c r="JE1385" s="4">
        <v>4</v>
      </c>
      <c r="JF1385" s="4">
        <v>13</v>
      </c>
      <c r="JG1385" s="4">
        <v>3</v>
      </c>
    </row>
    <row r="1386" spans="1:267" hidden="1">
      <c r="A1386" s="4">
        <v>64</v>
      </c>
      <c r="B1386" s="4" t="s">
        <v>3080</v>
      </c>
      <c r="C1386" t="s">
        <v>1968</v>
      </c>
      <c r="D1386" s="4">
        <v>2</v>
      </c>
      <c r="E1386" s="138"/>
      <c r="F1386" s="2">
        <f t="shared" si="47"/>
        <v>11</v>
      </c>
      <c r="G1386" s="137">
        <f t="shared" si="48"/>
        <v>11</v>
      </c>
      <c r="K1386" s="4">
        <v>3</v>
      </c>
      <c r="CQ1386" s="4">
        <v>1</v>
      </c>
      <c r="EO1386" s="4">
        <v>2</v>
      </c>
      <c r="FU1386" s="4">
        <v>3</v>
      </c>
      <c r="HJ1386" s="4">
        <v>1</v>
      </c>
      <c r="JE1386" s="4">
        <v>1</v>
      </c>
    </row>
    <row r="1387" spans="1:267" hidden="1">
      <c r="A1387" s="4">
        <v>64</v>
      </c>
      <c r="B1387" s="4" t="s">
        <v>3081</v>
      </c>
      <c r="C1387" t="s">
        <v>1992</v>
      </c>
      <c r="D1387" s="4">
        <v>2</v>
      </c>
      <c r="E1387" s="138"/>
      <c r="F1387" s="2">
        <f t="shared" si="47"/>
        <v>304</v>
      </c>
      <c r="G1387" s="137">
        <f t="shared" si="48"/>
        <v>304</v>
      </c>
      <c r="J1387" s="4">
        <v>3</v>
      </c>
      <c r="K1387" s="4">
        <v>1</v>
      </c>
      <c r="BL1387" s="4">
        <v>3</v>
      </c>
      <c r="BM1387" s="4">
        <v>4</v>
      </c>
      <c r="BN1387" s="4">
        <v>1</v>
      </c>
      <c r="BR1387" s="4">
        <v>6</v>
      </c>
      <c r="BS1387" s="4">
        <v>12</v>
      </c>
      <c r="BT1387" s="4">
        <v>10</v>
      </c>
      <c r="CQ1387" s="4">
        <v>3</v>
      </c>
      <c r="CY1387" s="4">
        <v>3</v>
      </c>
      <c r="CZ1387" s="4">
        <v>6</v>
      </c>
      <c r="DA1387" s="4">
        <v>4</v>
      </c>
      <c r="DC1387" s="4">
        <v>3</v>
      </c>
      <c r="EJ1387" s="4">
        <v>1</v>
      </c>
      <c r="EL1387" s="4">
        <v>6</v>
      </c>
      <c r="EM1387" s="4">
        <v>3</v>
      </c>
      <c r="EN1387" s="4">
        <v>19</v>
      </c>
      <c r="EO1387" s="4">
        <v>11</v>
      </c>
      <c r="FR1387" s="4">
        <v>9</v>
      </c>
      <c r="FT1387" s="4">
        <v>4</v>
      </c>
      <c r="FU1387" s="4">
        <v>24</v>
      </c>
      <c r="FV1387" s="4">
        <v>1</v>
      </c>
      <c r="FX1387" s="4">
        <v>3</v>
      </c>
      <c r="FY1387" s="4">
        <v>4</v>
      </c>
      <c r="GA1387" s="4">
        <v>6</v>
      </c>
      <c r="GB1387" s="4">
        <v>1</v>
      </c>
      <c r="HA1387" s="4">
        <v>6</v>
      </c>
      <c r="HC1387" s="4">
        <v>2</v>
      </c>
      <c r="HD1387" s="4">
        <v>1</v>
      </c>
      <c r="HG1387" s="4">
        <v>18</v>
      </c>
      <c r="HJ1387" s="4">
        <v>21</v>
      </c>
      <c r="IC1387" s="4">
        <v>23</v>
      </c>
      <c r="ID1387" s="4">
        <v>1</v>
      </c>
      <c r="IE1387" s="4">
        <v>2</v>
      </c>
      <c r="IF1387" s="4">
        <v>1</v>
      </c>
      <c r="IG1387" s="4">
        <v>10</v>
      </c>
      <c r="IZ1387" s="4">
        <v>24</v>
      </c>
      <c r="JB1387" s="4">
        <v>5</v>
      </c>
      <c r="JC1387" s="4">
        <v>6</v>
      </c>
      <c r="JD1387" s="4">
        <v>2</v>
      </c>
      <c r="JE1387" s="4">
        <v>3</v>
      </c>
      <c r="JF1387" s="4">
        <v>25</v>
      </c>
      <c r="JG1387" s="4">
        <v>3</v>
      </c>
    </row>
    <row r="1388" spans="1:267" hidden="1">
      <c r="A1388" s="4">
        <v>64</v>
      </c>
      <c r="B1388" s="4" t="s">
        <v>3082</v>
      </c>
      <c r="C1388" t="s">
        <v>1986</v>
      </c>
      <c r="D1388" s="4">
        <v>2</v>
      </c>
      <c r="E1388" s="138"/>
      <c r="F1388" s="2">
        <f t="shared" si="47"/>
        <v>24</v>
      </c>
      <c r="G1388" s="137">
        <f t="shared" si="48"/>
        <v>24</v>
      </c>
      <c r="J1388" s="4">
        <v>9</v>
      </c>
      <c r="K1388" s="4">
        <v>3</v>
      </c>
      <c r="BF1388" s="4">
        <v>1</v>
      </c>
      <c r="BL1388" s="4">
        <v>3</v>
      </c>
      <c r="GB1388" s="4">
        <v>1</v>
      </c>
      <c r="HA1388" s="4">
        <v>7</v>
      </c>
    </row>
    <row r="1389" spans="1:267" hidden="1">
      <c r="A1389" s="4">
        <v>64</v>
      </c>
      <c r="B1389" s="4" t="s">
        <v>3083</v>
      </c>
      <c r="C1389" t="s">
        <v>1988</v>
      </c>
      <c r="D1389" s="4">
        <v>2</v>
      </c>
      <c r="E1389" s="138"/>
      <c r="F1389" s="2">
        <f t="shared" si="47"/>
        <v>29</v>
      </c>
      <c r="G1389" s="137">
        <f t="shared" si="48"/>
        <v>29</v>
      </c>
      <c r="J1389" s="4">
        <v>8</v>
      </c>
      <c r="BF1389" s="4">
        <v>2</v>
      </c>
      <c r="BM1389" s="4">
        <v>1</v>
      </c>
      <c r="BR1389" s="4">
        <v>1</v>
      </c>
      <c r="CQ1389" s="4">
        <v>3</v>
      </c>
      <c r="EN1389" s="4">
        <v>1</v>
      </c>
      <c r="FT1389" s="4">
        <v>1</v>
      </c>
      <c r="FU1389" s="4">
        <v>1</v>
      </c>
      <c r="GB1389" s="4">
        <v>1</v>
      </c>
      <c r="HD1389" s="4">
        <v>1</v>
      </c>
      <c r="IC1389" s="4">
        <v>1</v>
      </c>
      <c r="IG1389" s="4">
        <v>1</v>
      </c>
      <c r="IZ1389" s="4">
        <v>3</v>
      </c>
      <c r="JC1389" s="4">
        <v>2</v>
      </c>
      <c r="JE1389" s="4">
        <v>1</v>
      </c>
      <c r="JF1389" s="4">
        <v>1</v>
      </c>
    </row>
    <row r="1390" spans="1:267" hidden="1">
      <c r="A1390" s="4">
        <v>64</v>
      </c>
      <c r="B1390" s="4" t="s">
        <v>3084</v>
      </c>
      <c r="C1390" t="s">
        <v>1964</v>
      </c>
      <c r="D1390" s="4">
        <v>2</v>
      </c>
      <c r="E1390" s="138"/>
      <c r="F1390" s="2">
        <f t="shared" si="47"/>
        <v>405</v>
      </c>
      <c r="G1390" s="137">
        <f t="shared" si="48"/>
        <v>405</v>
      </c>
      <c r="J1390" s="4">
        <v>7</v>
      </c>
      <c r="K1390" s="4">
        <v>280</v>
      </c>
      <c r="M1390" s="4">
        <v>1</v>
      </c>
      <c r="BF1390" s="4">
        <v>8</v>
      </c>
      <c r="BL1390" s="4">
        <v>12</v>
      </c>
      <c r="BM1390" s="4">
        <v>2</v>
      </c>
      <c r="BN1390" s="4">
        <v>3</v>
      </c>
      <c r="BO1390" s="4">
        <v>1</v>
      </c>
      <c r="BR1390" s="4">
        <v>3</v>
      </c>
      <c r="BS1390" s="4">
        <v>1</v>
      </c>
      <c r="CQ1390" s="4">
        <v>9</v>
      </c>
      <c r="CT1390" s="4">
        <v>2</v>
      </c>
      <c r="CY1390" s="4">
        <v>4</v>
      </c>
      <c r="DA1390" s="4">
        <v>1</v>
      </c>
      <c r="DE1390" s="4">
        <v>2</v>
      </c>
      <c r="EL1390" s="4">
        <v>1</v>
      </c>
      <c r="EM1390" s="4">
        <v>1</v>
      </c>
      <c r="EN1390" s="4">
        <v>3</v>
      </c>
      <c r="FR1390" s="4">
        <v>5</v>
      </c>
      <c r="FU1390" s="4">
        <v>14</v>
      </c>
      <c r="FV1390" s="4">
        <v>2</v>
      </c>
      <c r="FW1390" s="4">
        <v>2</v>
      </c>
      <c r="FY1390" s="4">
        <v>3</v>
      </c>
      <c r="FZ1390" s="4">
        <v>5</v>
      </c>
      <c r="GA1390" s="4">
        <v>3</v>
      </c>
      <c r="GB1390" s="4">
        <v>1</v>
      </c>
      <c r="HA1390" s="4">
        <v>2</v>
      </c>
      <c r="HC1390" s="4">
        <v>2</v>
      </c>
      <c r="HD1390" s="4">
        <v>3</v>
      </c>
      <c r="HG1390" s="4">
        <v>2</v>
      </c>
      <c r="HJ1390" s="4">
        <v>2</v>
      </c>
      <c r="IC1390" s="4">
        <v>1</v>
      </c>
      <c r="ID1390" s="4">
        <v>1</v>
      </c>
      <c r="IZ1390" s="4">
        <v>3</v>
      </c>
      <c r="JB1390" s="4">
        <v>2</v>
      </c>
      <c r="JC1390" s="4">
        <v>2</v>
      </c>
      <c r="JD1390" s="4">
        <v>1</v>
      </c>
      <c r="JE1390" s="4">
        <v>3</v>
      </c>
      <c r="JF1390" s="4">
        <v>4</v>
      </c>
      <c r="JG1390" s="4">
        <v>1</v>
      </c>
    </row>
    <row r="1391" spans="1:267" hidden="1">
      <c r="A1391" s="4">
        <v>65</v>
      </c>
      <c r="B1391" s="4" t="s">
        <v>3085</v>
      </c>
      <c r="C1391" t="s">
        <v>2016</v>
      </c>
      <c r="D1391" s="4">
        <v>5</v>
      </c>
      <c r="E1391" s="138"/>
      <c r="F1391" s="2">
        <f t="shared" si="47"/>
        <v>35</v>
      </c>
      <c r="G1391" s="137">
        <f t="shared" si="48"/>
        <v>35</v>
      </c>
      <c r="BN1391" s="4">
        <v>1</v>
      </c>
      <c r="CY1391" s="4">
        <v>1</v>
      </c>
      <c r="FP1391" s="4">
        <v>32</v>
      </c>
      <c r="FR1391" s="4">
        <v>1</v>
      </c>
    </row>
    <row r="1392" spans="1:267" hidden="1">
      <c r="A1392" s="4">
        <v>65</v>
      </c>
      <c r="B1392" s="4" t="s">
        <v>3086</v>
      </c>
      <c r="C1392" t="s">
        <v>1980</v>
      </c>
      <c r="D1392" s="4">
        <v>4</v>
      </c>
      <c r="E1392" s="138"/>
      <c r="F1392" s="2">
        <f t="shared" si="47"/>
        <v>52</v>
      </c>
      <c r="G1392" s="137">
        <f t="shared" si="48"/>
        <v>52</v>
      </c>
      <c r="J1392" s="4">
        <v>4</v>
      </c>
      <c r="BF1392" s="4">
        <v>3</v>
      </c>
      <c r="BN1392" s="4">
        <v>1</v>
      </c>
      <c r="CQ1392" s="4">
        <v>9</v>
      </c>
      <c r="CY1392" s="4">
        <v>2</v>
      </c>
      <c r="DA1392" s="4">
        <v>1</v>
      </c>
      <c r="EN1392" s="4">
        <v>1</v>
      </c>
      <c r="FP1392" s="4">
        <v>1</v>
      </c>
      <c r="FR1392" s="4">
        <v>24</v>
      </c>
      <c r="FV1392" s="4">
        <v>2</v>
      </c>
      <c r="GB1392" s="4">
        <v>1</v>
      </c>
      <c r="IZ1392" s="4">
        <v>1</v>
      </c>
      <c r="JB1392" s="4">
        <v>2</v>
      </c>
    </row>
    <row r="1393" spans="1:266" hidden="1">
      <c r="A1393" s="4">
        <v>65</v>
      </c>
      <c r="B1393" s="4" t="s">
        <v>3087</v>
      </c>
      <c r="C1393" t="s">
        <v>2030</v>
      </c>
      <c r="D1393" s="4">
        <v>4</v>
      </c>
      <c r="E1393" s="138"/>
      <c r="F1393" s="2">
        <f t="shared" si="47"/>
        <v>161</v>
      </c>
      <c r="G1393" s="137">
        <f t="shared" si="48"/>
        <v>161</v>
      </c>
      <c r="DT1393" s="4">
        <v>1</v>
      </c>
      <c r="FP1393" s="4">
        <v>160</v>
      </c>
    </row>
    <row r="1394" spans="1:266" hidden="1">
      <c r="A1394" s="4">
        <v>65</v>
      </c>
      <c r="B1394" s="4" t="s">
        <v>3088</v>
      </c>
      <c r="C1394" t="s">
        <v>1996</v>
      </c>
      <c r="D1394" s="4">
        <v>4</v>
      </c>
      <c r="E1394" s="138"/>
      <c r="F1394" s="2">
        <f t="shared" si="47"/>
        <v>21</v>
      </c>
      <c r="G1394" s="137">
        <f t="shared" si="48"/>
        <v>21</v>
      </c>
      <c r="J1394" s="4">
        <v>1</v>
      </c>
      <c r="BF1394" s="4">
        <v>1</v>
      </c>
      <c r="CQ1394" s="4">
        <v>7</v>
      </c>
      <c r="FP1394" s="4">
        <v>12</v>
      </c>
    </row>
    <row r="1395" spans="1:266" hidden="1">
      <c r="A1395" s="4">
        <v>65</v>
      </c>
      <c r="B1395" s="4" t="s">
        <v>3089</v>
      </c>
      <c r="C1395" t="s">
        <v>2036</v>
      </c>
      <c r="D1395" s="4">
        <v>4</v>
      </c>
      <c r="E1395" s="138"/>
      <c r="F1395" s="2">
        <f t="shared" si="47"/>
        <v>2</v>
      </c>
      <c r="G1395" s="137">
        <f t="shared" si="48"/>
        <v>2</v>
      </c>
      <c r="FP1395" s="4">
        <v>2</v>
      </c>
    </row>
    <row r="1396" spans="1:266" hidden="1">
      <c r="A1396" s="4">
        <v>65</v>
      </c>
      <c r="B1396" s="4" t="s">
        <v>3090</v>
      </c>
      <c r="C1396" t="s">
        <v>3091</v>
      </c>
      <c r="D1396" s="4">
        <v>4</v>
      </c>
      <c r="E1396" s="138"/>
      <c r="F1396" s="2">
        <f t="shared" si="47"/>
        <v>10</v>
      </c>
      <c r="G1396" s="137">
        <f t="shared" si="48"/>
        <v>10</v>
      </c>
      <c r="CY1396" s="4">
        <v>1</v>
      </c>
      <c r="FP1396" s="4">
        <v>7</v>
      </c>
      <c r="FU1396" s="4">
        <v>1</v>
      </c>
      <c r="HJ1396" s="4">
        <v>1</v>
      </c>
    </row>
    <row r="1397" spans="1:266" hidden="1">
      <c r="A1397" s="4">
        <v>65</v>
      </c>
      <c r="B1397" s="4" t="s">
        <v>3092</v>
      </c>
      <c r="C1397" t="s">
        <v>2042</v>
      </c>
      <c r="D1397" s="4">
        <v>4</v>
      </c>
      <c r="E1397" s="138"/>
      <c r="F1397" s="2">
        <f t="shared" si="47"/>
        <v>10</v>
      </c>
      <c r="G1397" s="137">
        <f t="shared" si="48"/>
        <v>10</v>
      </c>
      <c r="J1397" s="4">
        <v>2</v>
      </c>
      <c r="BF1397" s="4">
        <v>1</v>
      </c>
      <c r="BL1397" s="4">
        <v>1</v>
      </c>
      <c r="CY1397" s="4">
        <v>1</v>
      </c>
      <c r="EO1397" s="4">
        <v>1</v>
      </c>
      <c r="FP1397" s="4">
        <v>1</v>
      </c>
      <c r="HD1397" s="4">
        <v>1</v>
      </c>
      <c r="JC1397" s="4">
        <v>2</v>
      </c>
    </row>
    <row r="1398" spans="1:266" hidden="1">
      <c r="A1398" s="4">
        <v>65</v>
      </c>
      <c r="B1398" s="4" t="s">
        <v>3093</v>
      </c>
      <c r="C1398" t="s">
        <v>2014</v>
      </c>
      <c r="D1398" s="4">
        <v>4</v>
      </c>
      <c r="E1398" s="138"/>
      <c r="F1398" s="2">
        <f t="shared" si="47"/>
        <v>2</v>
      </c>
      <c r="G1398" s="137">
        <f t="shared" si="48"/>
        <v>2</v>
      </c>
      <c r="FU1398" s="4">
        <v>1</v>
      </c>
      <c r="IZ1398" s="4">
        <v>1</v>
      </c>
    </row>
    <row r="1399" spans="1:266" hidden="1">
      <c r="A1399" s="4">
        <v>65</v>
      </c>
      <c r="B1399" s="4" t="s">
        <v>3094</v>
      </c>
      <c r="C1399" t="s">
        <v>3095</v>
      </c>
      <c r="D1399" s="4">
        <v>4</v>
      </c>
      <c r="E1399" s="138"/>
      <c r="F1399" s="2">
        <f t="shared" si="47"/>
        <v>21</v>
      </c>
      <c r="G1399" s="137">
        <f t="shared" si="48"/>
        <v>21</v>
      </c>
      <c r="J1399" s="4">
        <v>4</v>
      </c>
      <c r="BF1399" s="4">
        <v>2</v>
      </c>
      <c r="CQ1399" s="4">
        <v>4</v>
      </c>
      <c r="EN1399" s="4">
        <v>2</v>
      </c>
      <c r="FP1399" s="4">
        <v>8</v>
      </c>
      <c r="FY1399" s="4">
        <v>1</v>
      </c>
    </row>
    <row r="1400" spans="1:266" hidden="1">
      <c r="A1400" s="4">
        <v>65</v>
      </c>
      <c r="B1400" s="4" t="s">
        <v>3096</v>
      </c>
      <c r="C1400" t="s">
        <v>3097</v>
      </c>
      <c r="D1400" s="4">
        <v>4</v>
      </c>
      <c r="E1400" s="138"/>
      <c r="F1400" s="2">
        <f t="shared" si="47"/>
        <v>11</v>
      </c>
      <c r="G1400" s="137">
        <f t="shared" si="48"/>
        <v>11</v>
      </c>
      <c r="J1400" s="4">
        <v>1</v>
      </c>
      <c r="CQ1400" s="4">
        <v>3</v>
      </c>
      <c r="EL1400" s="4">
        <v>2</v>
      </c>
      <c r="FP1400" s="4">
        <v>1</v>
      </c>
      <c r="FR1400" s="4">
        <v>1</v>
      </c>
      <c r="JB1400" s="4">
        <v>1</v>
      </c>
      <c r="JD1400" s="4">
        <v>1</v>
      </c>
      <c r="JE1400" s="4">
        <v>1</v>
      </c>
    </row>
    <row r="1401" spans="1:266" hidden="1">
      <c r="A1401" s="4">
        <v>65</v>
      </c>
      <c r="B1401" s="4" t="s">
        <v>3098</v>
      </c>
      <c r="C1401" t="s">
        <v>3099</v>
      </c>
      <c r="D1401" s="4">
        <v>4</v>
      </c>
      <c r="E1401" s="138"/>
      <c r="F1401" s="2">
        <f t="shared" si="47"/>
        <v>135</v>
      </c>
      <c r="G1401" s="137">
        <f t="shared" si="48"/>
        <v>135</v>
      </c>
      <c r="J1401" s="4">
        <v>41</v>
      </c>
      <c r="BF1401" s="4">
        <v>29</v>
      </c>
      <c r="CQ1401" s="4">
        <v>14</v>
      </c>
      <c r="FP1401" s="4">
        <v>29</v>
      </c>
      <c r="JB1401" s="4">
        <v>22</v>
      </c>
    </row>
    <row r="1402" spans="1:266" hidden="1">
      <c r="A1402" s="4">
        <v>65</v>
      </c>
      <c r="B1402" s="4" t="s">
        <v>3100</v>
      </c>
      <c r="C1402" t="s">
        <v>3101</v>
      </c>
      <c r="D1402" s="4">
        <v>4</v>
      </c>
      <c r="E1402" s="138"/>
      <c r="F1402" s="2">
        <f t="shared" si="47"/>
        <v>415</v>
      </c>
      <c r="G1402" s="137">
        <f t="shared" si="48"/>
        <v>415</v>
      </c>
      <c r="J1402" s="4">
        <v>367</v>
      </c>
      <c r="BF1402" s="4">
        <v>1</v>
      </c>
      <c r="CQ1402" s="4">
        <v>1</v>
      </c>
      <c r="FP1402" s="4">
        <v>45</v>
      </c>
      <c r="JB1402" s="4">
        <v>1</v>
      </c>
    </row>
    <row r="1403" spans="1:266" hidden="1">
      <c r="A1403" s="4">
        <v>65</v>
      </c>
      <c r="B1403" s="4" t="s">
        <v>3102</v>
      </c>
      <c r="C1403" t="s">
        <v>3103</v>
      </c>
      <c r="D1403" s="4">
        <v>4</v>
      </c>
      <c r="E1403" s="138"/>
      <c r="F1403" s="2">
        <f t="shared" si="47"/>
        <v>28</v>
      </c>
      <c r="G1403" s="137">
        <f t="shared" si="48"/>
        <v>28</v>
      </c>
      <c r="J1403" s="4">
        <v>12</v>
      </c>
      <c r="CQ1403" s="4">
        <v>4</v>
      </c>
      <c r="FP1403" s="4">
        <v>5</v>
      </c>
      <c r="FR1403" s="4">
        <v>1</v>
      </c>
      <c r="JB1403" s="4">
        <v>6</v>
      </c>
    </row>
    <row r="1404" spans="1:266" hidden="1">
      <c r="A1404" s="4">
        <v>65</v>
      </c>
      <c r="B1404" s="4" t="s">
        <v>3104</v>
      </c>
      <c r="C1404" t="s">
        <v>3105</v>
      </c>
      <c r="D1404" s="4">
        <v>4</v>
      </c>
      <c r="E1404" s="138"/>
      <c r="F1404" s="2">
        <f t="shared" si="47"/>
        <v>16</v>
      </c>
      <c r="G1404" s="137">
        <f t="shared" si="48"/>
        <v>16</v>
      </c>
      <c r="J1404" s="4">
        <v>2</v>
      </c>
      <c r="M1404" s="4">
        <v>1</v>
      </c>
      <c r="BF1404" s="4">
        <v>1</v>
      </c>
      <c r="CQ1404" s="4">
        <v>6</v>
      </c>
      <c r="CT1404" s="4">
        <v>1</v>
      </c>
      <c r="FQ1404" s="4">
        <v>1</v>
      </c>
      <c r="HJ1404" s="4">
        <v>1</v>
      </c>
      <c r="IC1404" s="4">
        <v>1</v>
      </c>
      <c r="JB1404" s="4">
        <v>1</v>
      </c>
      <c r="JE1404" s="4">
        <v>1</v>
      </c>
    </row>
    <row r="1405" spans="1:266" hidden="1">
      <c r="A1405" s="4">
        <v>65</v>
      </c>
      <c r="B1405" s="4" t="s">
        <v>3106</v>
      </c>
      <c r="C1405" t="s">
        <v>3107</v>
      </c>
      <c r="D1405" s="4">
        <v>4</v>
      </c>
      <c r="E1405" s="138">
        <v>3</v>
      </c>
      <c r="F1405" s="2">
        <f t="shared" si="47"/>
        <v>81</v>
      </c>
      <c r="G1405" s="137">
        <f t="shared" si="48"/>
        <v>78</v>
      </c>
      <c r="J1405" s="4">
        <v>50</v>
      </c>
      <c r="BF1405" s="4">
        <v>4</v>
      </c>
      <c r="CQ1405" s="4">
        <v>2</v>
      </c>
      <c r="FP1405" s="4">
        <v>1</v>
      </c>
      <c r="JB1405" s="4">
        <v>16</v>
      </c>
      <c r="JD1405" s="4">
        <v>3</v>
      </c>
      <c r="JF1405" s="4">
        <v>2</v>
      </c>
    </row>
    <row r="1406" spans="1:266" hidden="1">
      <c r="A1406" s="4">
        <v>65</v>
      </c>
      <c r="B1406" s="4" t="s">
        <v>3108</v>
      </c>
      <c r="C1406" t="s">
        <v>3109</v>
      </c>
      <c r="D1406" s="4">
        <v>4</v>
      </c>
      <c r="E1406" s="138"/>
      <c r="F1406" s="2">
        <f t="shared" si="47"/>
        <v>24</v>
      </c>
      <c r="G1406" s="137">
        <f t="shared" si="48"/>
        <v>24</v>
      </c>
      <c r="J1406" s="4">
        <v>3</v>
      </c>
      <c r="M1406" s="4">
        <v>3</v>
      </c>
      <c r="BF1406" s="4">
        <v>3</v>
      </c>
      <c r="BL1406" s="4">
        <v>1</v>
      </c>
      <c r="BO1406" s="4">
        <v>1</v>
      </c>
      <c r="CT1406" s="4">
        <v>1</v>
      </c>
      <c r="EL1406" s="4">
        <v>3</v>
      </c>
      <c r="GB1406" s="4">
        <v>1</v>
      </c>
      <c r="IC1406" s="4">
        <v>7</v>
      </c>
      <c r="JB1406" s="4">
        <v>1</v>
      </c>
    </row>
    <row r="1407" spans="1:266" hidden="1">
      <c r="A1407" s="4">
        <v>65</v>
      </c>
      <c r="B1407" s="4" t="s">
        <v>3110</v>
      </c>
      <c r="C1407" t="s">
        <v>3111</v>
      </c>
      <c r="D1407" s="4">
        <v>3</v>
      </c>
      <c r="E1407" s="138"/>
      <c r="F1407" s="2">
        <f t="shared" si="47"/>
        <v>26</v>
      </c>
      <c r="G1407" s="137">
        <f t="shared" si="48"/>
        <v>26</v>
      </c>
      <c r="BF1407" s="4">
        <v>1</v>
      </c>
      <c r="CQ1407" s="4">
        <v>1</v>
      </c>
      <c r="CY1407" s="4">
        <v>1</v>
      </c>
      <c r="DA1407" s="4">
        <v>1</v>
      </c>
      <c r="EL1407" s="4">
        <v>1</v>
      </c>
      <c r="FR1407" s="4">
        <v>1</v>
      </c>
      <c r="FX1407" s="4">
        <v>1</v>
      </c>
      <c r="HD1407" s="4">
        <v>3</v>
      </c>
      <c r="HJ1407" s="4">
        <v>2</v>
      </c>
      <c r="ID1407" s="4">
        <v>1</v>
      </c>
      <c r="IF1407" s="4">
        <v>3</v>
      </c>
      <c r="JC1407" s="4">
        <v>7</v>
      </c>
      <c r="JD1407" s="4">
        <v>1</v>
      </c>
      <c r="JF1407" s="4">
        <v>2</v>
      </c>
    </row>
    <row r="1408" spans="1:266" hidden="1">
      <c r="A1408" s="4">
        <v>65</v>
      </c>
      <c r="B1408" s="4" t="s">
        <v>3112</v>
      </c>
      <c r="C1408" t="s">
        <v>2006</v>
      </c>
      <c r="D1408" s="4">
        <v>3</v>
      </c>
      <c r="E1408" s="138"/>
      <c r="F1408" s="2">
        <f t="shared" si="47"/>
        <v>22</v>
      </c>
      <c r="G1408" s="137">
        <f t="shared" si="48"/>
        <v>22</v>
      </c>
      <c r="J1408" s="4">
        <v>1</v>
      </c>
      <c r="BF1408" s="4">
        <v>1</v>
      </c>
      <c r="CQ1408" s="4">
        <v>2</v>
      </c>
      <c r="CY1408" s="4">
        <v>1</v>
      </c>
      <c r="EL1408" s="4">
        <v>2</v>
      </c>
      <c r="EM1408" s="4">
        <v>1</v>
      </c>
      <c r="EN1408" s="4">
        <v>2</v>
      </c>
      <c r="FP1408" s="4">
        <v>1</v>
      </c>
      <c r="FR1408" s="4">
        <v>1</v>
      </c>
      <c r="FT1408" s="4">
        <v>5</v>
      </c>
      <c r="FZ1408" s="4">
        <v>1</v>
      </c>
      <c r="HC1408" s="4">
        <v>2</v>
      </c>
      <c r="JB1408" s="4">
        <v>1</v>
      </c>
      <c r="JC1408" s="4">
        <v>1</v>
      </c>
    </row>
    <row r="1409" spans="1:267" hidden="1">
      <c r="A1409" s="4">
        <v>65</v>
      </c>
      <c r="B1409" s="4" t="s">
        <v>3113</v>
      </c>
      <c r="C1409" t="s">
        <v>3114</v>
      </c>
      <c r="D1409" s="4">
        <v>3</v>
      </c>
      <c r="E1409" s="138"/>
      <c r="F1409" s="2">
        <f t="shared" si="47"/>
        <v>4</v>
      </c>
      <c r="G1409" s="137">
        <f t="shared" si="48"/>
        <v>4</v>
      </c>
      <c r="CQ1409" s="4">
        <v>1</v>
      </c>
      <c r="CY1409" s="4">
        <v>1</v>
      </c>
      <c r="FP1409" s="4">
        <v>2</v>
      </c>
    </row>
    <row r="1410" spans="1:267" hidden="1">
      <c r="A1410" s="4">
        <v>65</v>
      </c>
      <c r="B1410" s="4" t="s">
        <v>3115</v>
      </c>
      <c r="C1410" t="s">
        <v>2008</v>
      </c>
      <c r="D1410" s="4">
        <v>3</v>
      </c>
      <c r="E1410" s="138"/>
      <c r="F1410" s="2">
        <f t="shared" si="47"/>
        <v>48</v>
      </c>
      <c r="G1410" s="137">
        <f t="shared" si="48"/>
        <v>48</v>
      </c>
      <c r="J1410" s="4">
        <v>8</v>
      </c>
      <c r="CQ1410" s="4">
        <v>4</v>
      </c>
      <c r="FP1410" s="4">
        <v>30</v>
      </c>
      <c r="FQ1410" s="4">
        <v>1</v>
      </c>
      <c r="JB1410" s="4">
        <v>4</v>
      </c>
      <c r="JD1410" s="4">
        <v>1</v>
      </c>
    </row>
    <row r="1411" spans="1:267" hidden="1">
      <c r="A1411" s="4">
        <v>65</v>
      </c>
      <c r="B1411" s="4" t="s">
        <v>3116</v>
      </c>
      <c r="C1411" t="s">
        <v>3117</v>
      </c>
      <c r="D1411" s="4">
        <v>4</v>
      </c>
      <c r="E1411" s="138"/>
      <c r="F1411" s="2">
        <f t="shared" si="47"/>
        <v>7</v>
      </c>
      <c r="G1411" s="137">
        <f t="shared" si="48"/>
        <v>7</v>
      </c>
      <c r="J1411" s="4">
        <v>3</v>
      </c>
      <c r="M1411" s="4">
        <v>1</v>
      </c>
      <c r="BF1411" s="4">
        <v>2</v>
      </c>
      <c r="CQ1411" s="4">
        <v>1</v>
      </c>
    </row>
    <row r="1412" spans="1:267" hidden="1">
      <c r="A1412" s="4">
        <v>65</v>
      </c>
      <c r="B1412" s="4" t="s">
        <v>3118</v>
      </c>
      <c r="C1412" t="s">
        <v>3119</v>
      </c>
      <c r="D1412" s="4">
        <v>2</v>
      </c>
      <c r="E1412" s="138"/>
      <c r="F1412" s="2">
        <f t="shared" si="47"/>
        <v>264</v>
      </c>
      <c r="G1412" s="137">
        <f t="shared" si="48"/>
        <v>264</v>
      </c>
      <c r="J1412" s="4">
        <v>49</v>
      </c>
      <c r="K1412" s="4">
        <v>2</v>
      </c>
      <c r="M1412" s="4">
        <v>1</v>
      </c>
      <c r="BF1412" s="4">
        <v>14</v>
      </c>
      <c r="BL1412" s="4">
        <v>2</v>
      </c>
      <c r="BM1412" s="4">
        <v>1</v>
      </c>
      <c r="BN1412" s="4">
        <v>2</v>
      </c>
      <c r="BO1412" s="4">
        <v>2</v>
      </c>
      <c r="BT1412" s="4">
        <v>2</v>
      </c>
      <c r="CQ1412" s="4">
        <v>18</v>
      </c>
      <c r="CT1412" s="4">
        <v>1</v>
      </c>
      <c r="CZ1412" s="4">
        <v>2</v>
      </c>
      <c r="DA1412" s="4">
        <v>5</v>
      </c>
      <c r="DC1412" s="4">
        <v>4</v>
      </c>
      <c r="DE1412" s="4">
        <v>6</v>
      </c>
      <c r="EJ1412" s="4">
        <v>2</v>
      </c>
      <c r="EN1412" s="4">
        <v>8</v>
      </c>
      <c r="EO1412" s="4">
        <v>5</v>
      </c>
      <c r="FP1412" s="4">
        <v>57</v>
      </c>
      <c r="FR1412" s="4">
        <v>11</v>
      </c>
      <c r="FT1412" s="4">
        <v>6</v>
      </c>
      <c r="FU1412" s="4">
        <v>3</v>
      </c>
      <c r="FV1412" s="4">
        <v>3</v>
      </c>
      <c r="FW1412" s="4">
        <v>2</v>
      </c>
      <c r="FX1412" s="4">
        <v>1</v>
      </c>
      <c r="FY1412" s="4">
        <v>2</v>
      </c>
      <c r="FZ1412" s="4">
        <v>2</v>
      </c>
      <c r="GA1412" s="4">
        <v>3</v>
      </c>
      <c r="HA1412" s="4">
        <v>2</v>
      </c>
      <c r="HC1412" s="4">
        <v>3</v>
      </c>
      <c r="HD1412" s="4">
        <v>1</v>
      </c>
      <c r="HG1412" s="4">
        <v>1</v>
      </c>
      <c r="HJ1412" s="4">
        <v>1</v>
      </c>
      <c r="IC1412" s="4">
        <v>5</v>
      </c>
      <c r="IE1412" s="4">
        <v>1</v>
      </c>
      <c r="IF1412" s="4">
        <v>1</v>
      </c>
      <c r="IG1412" s="4">
        <v>2</v>
      </c>
      <c r="IZ1412" s="4">
        <v>3</v>
      </c>
      <c r="JB1412" s="4">
        <v>6</v>
      </c>
      <c r="JC1412" s="4">
        <v>2</v>
      </c>
      <c r="JD1412" s="4">
        <v>6</v>
      </c>
      <c r="JE1412" s="4">
        <v>14</v>
      </c>
    </row>
    <row r="1413" spans="1:267" hidden="1">
      <c r="A1413" s="4">
        <v>65</v>
      </c>
      <c r="B1413" s="4" t="s">
        <v>3118</v>
      </c>
      <c r="C1413" t="s">
        <v>3119</v>
      </c>
      <c r="D1413" s="4">
        <v>3</v>
      </c>
      <c r="E1413" s="138"/>
      <c r="F1413" s="2">
        <f t="shared" si="47"/>
        <v>162</v>
      </c>
      <c r="G1413" s="137">
        <f t="shared" si="48"/>
        <v>162</v>
      </c>
      <c r="J1413" s="4">
        <v>34</v>
      </c>
      <c r="K1413" s="4">
        <v>1</v>
      </c>
      <c r="BF1413" s="4">
        <v>12</v>
      </c>
      <c r="BL1413" s="4">
        <v>1</v>
      </c>
      <c r="CQ1413" s="4">
        <v>26</v>
      </c>
      <c r="CT1413" s="4">
        <v>1</v>
      </c>
      <c r="DA1413" s="4">
        <v>1</v>
      </c>
      <c r="DC1413" s="4">
        <v>6</v>
      </c>
      <c r="EJ1413" s="4">
        <v>1</v>
      </c>
      <c r="EN1413" s="4">
        <v>1</v>
      </c>
      <c r="FP1413" s="4">
        <v>44</v>
      </c>
      <c r="FR1413" s="4">
        <v>4</v>
      </c>
      <c r="FT1413" s="4">
        <v>1</v>
      </c>
      <c r="FU1413" s="4">
        <v>4</v>
      </c>
      <c r="FV1413" s="4">
        <v>1</v>
      </c>
      <c r="FW1413" s="4">
        <v>1</v>
      </c>
      <c r="GA1413" s="4">
        <v>1</v>
      </c>
      <c r="HC1413" s="4">
        <v>1</v>
      </c>
      <c r="HD1413" s="4">
        <v>1</v>
      </c>
      <c r="HG1413" s="4">
        <v>1</v>
      </c>
      <c r="IC1413" s="4">
        <v>1</v>
      </c>
      <c r="IF1413" s="4">
        <v>1</v>
      </c>
      <c r="IZ1413" s="4">
        <v>1</v>
      </c>
      <c r="JB1413" s="4">
        <v>12</v>
      </c>
      <c r="JD1413" s="4">
        <v>1</v>
      </c>
      <c r="JE1413" s="4">
        <v>3</v>
      </c>
    </row>
    <row r="1414" spans="1:267" hidden="1">
      <c r="A1414" s="4">
        <v>65</v>
      </c>
      <c r="B1414" s="4" t="s">
        <v>3118</v>
      </c>
      <c r="C1414" t="s">
        <v>3119</v>
      </c>
      <c r="D1414" s="4">
        <v>4</v>
      </c>
      <c r="E1414" s="138"/>
      <c r="F1414" s="2">
        <f t="shared" si="47"/>
        <v>35</v>
      </c>
      <c r="G1414" s="137">
        <f t="shared" si="48"/>
        <v>35</v>
      </c>
      <c r="J1414" s="4">
        <v>7</v>
      </c>
      <c r="BF1414" s="4">
        <v>1</v>
      </c>
      <c r="CQ1414" s="4">
        <v>5</v>
      </c>
      <c r="DA1414" s="4">
        <v>5</v>
      </c>
      <c r="DC1414" s="4">
        <v>1</v>
      </c>
      <c r="EN1414" s="4">
        <v>1</v>
      </c>
      <c r="FP1414" s="4">
        <v>9</v>
      </c>
      <c r="FR1414" s="4">
        <v>1</v>
      </c>
      <c r="FW1414" s="4">
        <v>1</v>
      </c>
      <c r="FY1414" s="4">
        <v>2</v>
      </c>
      <c r="JB1414" s="4">
        <v>2</v>
      </c>
    </row>
    <row r="1415" spans="1:267" hidden="1">
      <c r="A1415" s="4">
        <v>65</v>
      </c>
      <c r="B1415" s="4" t="s">
        <v>3120</v>
      </c>
      <c r="C1415" t="s">
        <v>2038</v>
      </c>
      <c r="D1415" s="4">
        <v>2</v>
      </c>
      <c r="E1415" s="138"/>
      <c r="F1415" s="2">
        <f t="shared" si="47"/>
        <v>212</v>
      </c>
      <c r="G1415" s="137">
        <f t="shared" si="48"/>
        <v>212</v>
      </c>
      <c r="J1415" s="4">
        <v>5</v>
      </c>
      <c r="BF1415" s="4">
        <v>4</v>
      </c>
      <c r="BL1415" s="4">
        <v>3</v>
      </c>
      <c r="BM1415" s="4">
        <v>4</v>
      </c>
      <c r="BN1415" s="4">
        <v>2</v>
      </c>
      <c r="BR1415" s="4">
        <v>4</v>
      </c>
      <c r="BS1415" s="4">
        <v>5</v>
      </c>
      <c r="CQ1415" s="4">
        <v>15</v>
      </c>
      <c r="CY1415" s="4">
        <v>2</v>
      </c>
      <c r="CZ1415" s="4">
        <v>2</v>
      </c>
      <c r="DA1415" s="4">
        <v>16</v>
      </c>
      <c r="DC1415" s="4">
        <v>2</v>
      </c>
      <c r="EL1415" s="4">
        <v>2</v>
      </c>
      <c r="EM1415" s="4">
        <v>3</v>
      </c>
      <c r="EN1415" s="4">
        <v>9</v>
      </c>
      <c r="EO1415" s="4">
        <v>5</v>
      </c>
      <c r="FR1415" s="4">
        <v>22</v>
      </c>
      <c r="FT1415" s="4">
        <v>9</v>
      </c>
      <c r="FU1415" s="4">
        <v>8</v>
      </c>
      <c r="FV1415" s="4">
        <v>1</v>
      </c>
      <c r="FW1415" s="4">
        <v>1</v>
      </c>
      <c r="FX1415" s="4">
        <v>1</v>
      </c>
      <c r="FY1415" s="4">
        <v>7</v>
      </c>
      <c r="GB1415" s="4">
        <v>1</v>
      </c>
      <c r="HA1415" s="4">
        <v>3</v>
      </c>
      <c r="HC1415" s="4">
        <v>4</v>
      </c>
      <c r="HD1415" s="4">
        <v>8</v>
      </c>
      <c r="HG1415" s="4">
        <v>7</v>
      </c>
      <c r="IC1415" s="4">
        <v>3</v>
      </c>
      <c r="ID1415" s="4">
        <v>2</v>
      </c>
      <c r="IE1415" s="4">
        <v>2</v>
      </c>
      <c r="IF1415" s="4">
        <v>2</v>
      </c>
      <c r="IG1415" s="4">
        <v>4</v>
      </c>
      <c r="IZ1415" s="4">
        <v>12</v>
      </c>
      <c r="JC1415" s="4">
        <v>1</v>
      </c>
      <c r="JD1415" s="4">
        <v>14</v>
      </c>
      <c r="JE1415" s="4">
        <v>5</v>
      </c>
      <c r="JF1415" s="4">
        <v>9</v>
      </c>
      <c r="JG1415" s="4">
        <v>3</v>
      </c>
    </row>
    <row r="1416" spans="1:267" hidden="1">
      <c r="A1416" s="4">
        <v>65</v>
      </c>
      <c r="B1416" s="4" t="s">
        <v>3121</v>
      </c>
      <c r="C1416" t="s">
        <v>2026</v>
      </c>
      <c r="D1416" s="4">
        <v>2</v>
      </c>
      <c r="E1416" s="138">
        <v>3</v>
      </c>
      <c r="F1416" s="2">
        <f t="shared" ref="F1416:F1479" si="49">E1416+G1416</f>
        <v>585</v>
      </c>
      <c r="G1416" s="137">
        <f t="shared" ref="G1416:G1479" si="50">SUM(H1416:JU1416)</f>
        <v>582</v>
      </c>
      <c r="M1416" s="4">
        <v>1</v>
      </c>
      <c r="BL1416" s="4">
        <v>2</v>
      </c>
      <c r="BM1416" s="4">
        <v>5</v>
      </c>
      <c r="BN1416" s="4">
        <v>14</v>
      </c>
      <c r="BR1416" s="4">
        <v>1</v>
      </c>
      <c r="BT1416" s="4">
        <v>4</v>
      </c>
      <c r="CQ1416" s="4">
        <v>4</v>
      </c>
      <c r="CY1416" s="4">
        <v>1</v>
      </c>
      <c r="CZ1416" s="4">
        <v>1</v>
      </c>
      <c r="DA1416" s="4">
        <v>2</v>
      </c>
      <c r="DT1416" s="4">
        <v>13</v>
      </c>
      <c r="EL1416" s="4">
        <v>4</v>
      </c>
      <c r="EM1416" s="4">
        <v>1</v>
      </c>
      <c r="EN1416" s="4">
        <v>2</v>
      </c>
      <c r="EO1416" s="4">
        <v>1</v>
      </c>
      <c r="FP1416" s="4">
        <v>460</v>
      </c>
      <c r="FR1416" s="4">
        <v>1</v>
      </c>
      <c r="FU1416" s="4">
        <v>5</v>
      </c>
      <c r="FV1416" s="4">
        <v>2</v>
      </c>
      <c r="FW1416" s="4">
        <v>2</v>
      </c>
      <c r="FX1416" s="4">
        <v>1</v>
      </c>
      <c r="FY1416" s="4">
        <v>1</v>
      </c>
      <c r="FZ1416" s="4">
        <v>3</v>
      </c>
      <c r="HA1416" s="4">
        <v>2</v>
      </c>
      <c r="HD1416" s="4">
        <v>3</v>
      </c>
      <c r="HG1416" s="4">
        <v>1</v>
      </c>
      <c r="HJ1416" s="4">
        <v>2</v>
      </c>
      <c r="IC1416" s="4">
        <v>9</v>
      </c>
      <c r="IF1416" s="4">
        <v>11</v>
      </c>
      <c r="IG1416" s="4">
        <v>1</v>
      </c>
      <c r="IZ1416" s="4">
        <v>5</v>
      </c>
      <c r="JB1416" s="4">
        <v>5</v>
      </c>
      <c r="JD1416" s="4">
        <v>2</v>
      </c>
      <c r="JE1416" s="4">
        <v>7</v>
      </c>
      <c r="JF1416" s="4">
        <v>3</v>
      </c>
    </row>
    <row r="1417" spans="1:267" hidden="1">
      <c r="A1417" s="4">
        <v>65</v>
      </c>
      <c r="B1417" s="4" t="s">
        <v>3122</v>
      </c>
      <c r="C1417" t="s">
        <v>2044</v>
      </c>
      <c r="D1417" s="4">
        <v>2</v>
      </c>
      <c r="E1417" s="138"/>
      <c r="F1417" s="2">
        <f t="shared" si="49"/>
        <v>4939</v>
      </c>
      <c r="G1417" s="137">
        <f t="shared" si="50"/>
        <v>4939</v>
      </c>
      <c r="J1417" s="4">
        <v>47</v>
      </c>
      <c r="M1417" s="4">
        <v>56</v>
      </c>
      <c r="BF1417" s="4">
        <v>34</v>
      </c>
      <c r="BL1417" s="4">
        <v>66</v>
      </c>
      <c r="BM1417" s="4">
        <v>50</v>
      </c>
      <c r="BN1417" s="4">
        <v>58</v>
      </c>
      <c r="BO1417" s="4">
        <v>5</v>
      </c>
      <c r="BR1417" s="4">
        <v>22</v>
      </c>
      <c r="BS1417" s="4">
        <v>57</v>
      </c>
      <c r="BT1417" s="4">
        <v>38</v>
      </c>
      <c r="CQ1417" s="4">
        <v>375</v>
      </c>
      <c r="CY1417" s="4">
        <v>237</v>
      </c>
      <c r="CZ1417" s="4">
        <v>21</v>
      </c>
      <c r="DA1417" s="4">
        <v>256</v>
      </c>
      <c r="DC1417" s="4">
        <v>79</v>
      </c>
      <c r="DE1417" s="4">
        <v>70</v>
      </c>
      <c r="EJ1417" s="4">
        <v>6</v>
      </c>
      <c r="EL1417" s="4">
        <v>67</v>
      </c>
      <c r="EM1417" s="4">
        <v>73</v>
      </c>
      <c r="EN1417" s="4">
        <v>215</v>
      </c>
      <c r="EO1417" s="4">
        <v>70</v>
      </c>
      <c r="FP1417" s="4">
        <v>50</v>
      </c>
      <c r="FR1417" s="4">
        <v>372</v>
      </c>
      <c r="FT1417" s="4">
        <v>77</v>
      </c>
      <c r="FU1417" s="4">
        <v>115</v>
      </c>
      <c r="FV1417" s="4">
        <v>115</v>
      </c>
      <c r="FW1417" s="4">
        <v>83</v>
      </c>
      <c r="FX1417" s="4">
        <v>156</v>
      </c>
      <c r="FY1417" s="4">
        <v>75</v>
      </c>
      <c r="FZ1417" s="4">
        <v>90</v>
      </c>
      <c r="GA1417" s="4">
        <v>93</v>
      </c>
      <c r="GB1417" s="4">
        <v>111</v>
      </c>
      <c r="HA1417" s="4">
        <v>77</v>
      </c>
      <c r="HC1417" s="4">
        <v>79</v>
      </c>
      <c r="HD1417" s="4">
        <v>66</v>
      </c>
      <c r="HG1417" s="4">
        <v>62</v>
      </c>
      <c r="HJ1417" s="4">
        <v>104</v>
      </c>
      <c r="IC1417" s="4">
        <v>143</v>
      </c>
      <c r="ID1417" s="4">
        <v>29</v>
      </c>
      <c r="IE1417" s="4">
        <v>27</v>
      </c>
      <c r="IF1417" s="4">
        <v>99</v>
      </c>
      <c r="IG1417" s="4">
        <v>51</v>
      </c>
      <c r="IZ1417" s="4">
        <v>275</v>
      </c>
      <c r="JB1417" s="4">
        <v>51</v>
      </c>
      <c r="JC1417" s="4">
        <v>209</v>
      </c>
      <c r="JD1417" s="4">
        <v>108</v>
      </c>
      <c r="JE1417" s="4">
        <v>109</v>
      </c>
      <c r="JF1417" s="4">
        <v>134</v>
      </c>
      <c r="JG1417" s="4">
        <v>77</v>
      </c>
    </row>
    <row r="1418" spans="1:267" hidden="1">
      <c r="A1418" s="4">
        <v>65</v>
      </c>
      <c r="B1418" s="4" t="s">
        <v>3123</v>
      </c>
      <c r="C1418" t="s">
        <v>2028</v>
      </c>
      <c r="D1418" s="4">
        <v>2</v>
      </c>
      <c r="E1418" s="138"/>
      <c r="F1418" s="2">
        <f t="shared" si="49"/>
        <v>5232</v>
      </c>
      <c r="G1418" s="137">
        <f t="shared" si="50"/>
        <v>5232</v>
      </c>
      <c r="J1418" s="4">
        <v>20</v>
      </c>
      <c r="M1418" s="4">
        <v>33</v>
      </c>
      <c r="BF1418" s="4">
        <v>17</v>
      </c>
      <c r="BL1418" s="4">
        <v>105</v>
      </c>
      <c r="BM1418" s="4">
        <v>98</v>
      </c>
      <c r="BN1418" s="4">
        <v>174</v>
      </c>
      <c r="BO1418" s="4">
        <v>3</v>
      </c>
      <c r="BR1418" s="4">
        <v>55</v>
      </c>
      <c r="BS1418" s="4">
        <v>48</v>
      </c>
      <c r="BT1418" s="4">
        <v>28</v>
      </c>
      <c r="CQ1418" s="4">
        <v>302</v>
      </c>
      <c r="CY1418" s="4">
        <v>292</v>
      </c>
      <c r="CZ1418" s="4">
        <v>93</v>
      </c>
      <c r="DA1418" s="4">
        <v>183</v>
      </c>
      <c r="DC1418" s="4">
        <v>170</v>
      </c>
      <c r="DE1418" s="4">
        <v>98</v>
      </c>
      <c r="DT1418" s="4">
        <v>2</v>
      </c>
      <c r="EJ1418" s="4">
        <v>2</v>
      </c>
      <c r="EL1418" s="4">
        <v>149</v>
      </c>
      <c r="EM1418" s="4">
        <v>82</v>
      </c>
      <c r="EN1418" s="4">
        <v>179</v>
      </c>
      <c r="EO1418" s="4">
        <v>80</v>
      </c>
      <c r="FP1418" s="4">
        <v>46</v>
      </c>
      <c r="FR1418" s="4">
        <v>378</v>
      </c>
      <c r="FT1418" s="4">
        <v>146</v>
      </c>
      <c r="FU1418" s="4">
        <v>199</v>
      </c>
      <c r="FV1418" s="4">
        <v>222</v>
      </c>
      <c r="FW1418" s="4">
        <v>151</v>
      </c>
      <c r="FX1418" s="4">
        <v>106</v>
      </c>
      <c r="FY1418" s="4">
        <v>222</v>
      </c>
      <c r="FZ1418" s="4">
        <v>38</v>
      </c>
      <c r="GA1418" s="4">
        <v>87</v>
      </c>
      <c r="GB1418" s="4">
        <v>196</v>
      </c>
      <c r="HA1418" s="4">
        <v>36</v>
      </c>
      <c r="HC1418" s="4">
        <v>59</v>
      </c>
      <c r="HD1418" s="4">
        <v>69</v>
      </c>
      <c r="HG1418" s="4">
        <v>63</v>
      </c>
      <c r="HJ1418" s="4">
        <v>43</v>
      </c>
      <c r="IC1418" s="4">
        <v>141</v>
      </c>
      <c r="ID1418" s="4">
        <v>42</v>
      </c>
      <c r="IE1418" s="4">
        <v>19</v>
      </c>
      <c r="IF1418" s="4">
        <v>53</v>
      </c>
      <c r="IG1418" s="4">
        <v>93</v>
      </c>
      <c r="IZ1418" s="4">
        <v>152</v>
      </c>
      <c r="JB1418" s="4">
        <v>47</v>
      </c>
      <c r="JC1418" s="4">
        <v>85</v>
      </c>
      <c r="JD1418" s="4">
        <v>80</v>
      </c>
      <c r="JE1418" s="4">
        <v>88</v>
      </c>
      <c r="JF1418" s="4">
        <v>92</v>
      </c>
      <c r="JG1418" s="4">
        <v>66</v>
      </c>
    </row>
    <row r="1419" spans="1:267" hidden="1">
      <c r="A1419" s="4">
        <v>65</v>
      </c>
      <c r="B1419" s="4" t="s">
        <v>3124</v>
      </c>
      <c r="C1419" t="s">
        <v>3125</v>
      </c>
      <c r="D1419" s="4">
        <v>2</v>
      </c>
      <c r="E1419" s="138"/>
      <c r="F1419" s="2">
        <f t="shared" si="49"/>
        <v>598</v>
      </c>
      <c r="G1419" s="137">
        <f t="shared" si="50"/>
        <v>598</v>
      </c>
      <c r="J1419" s="4">
        <v>8</v>
      </c>
      <c r="M1419" s="4">
        <v>16</v>
      </c>
      <c r="BF1419" s="4">
        <v>7</v>
      </c>
      <c r="BL1419" s="4">
        <v>10</v>
      </c>
      <c r="BM1419" s="4">
        <v>6</v>
      </c>
      <c r="BN1419" s="4">
        <v>8</v>
      </c>
      <c r="BO1419" s="4">
        <v>1</v>
      </c>
      <c r="BR1419" s="4">
        <v>10</v>
      </c>
      <c r="BS1419" s="4">
        <v>7</v>
      </c>
      <c r="BT1419" s="4">
        <v>14</v>
      </c>
      <c r="CQ1419" s="4">
        <v>26</v>
      </c>
      <c r="CY1419" s="4">
        <v>7</v>
      </c>
      <c r="CZ1419" s="4">
        <v>10</v>
      </c>
      <c r="DA1419" s="4">
        <v>12</v>
      </c>
      <c r="DC1419" s="4">
        <v>7</v>
      </c>
      <c r="DE1419" s="4">
        <v>5</v>
      </c>
      <c r="EJ1419" s="4">
        <v>3</v>
      </c>
      <c r="EL1419" s="4">
        <v>2</v>
      </c>
      <c r="EM1419" s="4">
        <v>2</v>
      </c>
      <c r="EN1419" s="4">
        <v>12</v>
      </c>
      <c r="EO1419" s="4">
        <v>12</v>
      </c>
      <c r="FP1419" s="4">
        <v>10</v>
      </c>
      <c r="FR1419" s="4">
        <v>29</v>
      </c>
      <c r="FT1419" s="4">
        <v>24</v>
      </c>
      <c r="FU1419" s="4">
        <v>61</v>
      </c>
      <c r="FV1419" s="4">
        <v>13</v>
      </c>
      <c r="FW1419" s="4">
        <v>30</v>
      </c>
      <c r="FX1419" s="4">
        <v>2</v>
      </c>
      <c r="FY1419" s="4">
        <v>6</v>
      </c>
      <c r="FZ1419" s="4">
        <v>20</v>
      </c>
      <c r="GA1419" s="4">
        <v>7</v>
      </c>
      <c r="GB1419" s="4">
        <v>6</v>
      </c>
      <c r="HA1419" s="4">
        <v>6</v>
      </c>
      <c r="HC1419" s="4">
        <v>9</v>
      </c>
      <c r="HD1419" s="4">
        <v>15</v>
      </c>
      <c r="HG1419" s="4">
        <v>12</v>
      </c>
      <c r="HJ1419" s="4">
        <v>10</v>
      </c>
      <c r="IC1419" s="4">
        <v>19</v>
      </c>
      <c r="ID1419" s="4">
        <v>1</v>
      </c>
      <c r="IF1419" s="4">
        <v>12</v>
      </c>
      <c r="IG1419" s="4">
        <v>2</v>
      </c>
      <c r="IZ1419" s="4">
        <v>18</v>
      </c>
      <c r="JB1419" s="4">
        <v>6</v>
      </c>
      <c r="JC1419" s="4">
        <v>19</v>
      </c>
      <c r="JD1419" s="4">
        <v>38</v>
      </c>
      <c r="JE1419" s="4">
        <v>11</v>
      </c>
      <c r="JF1419" s="4">
        <v>14</v>
      </c>
      <c r="JG1419" s="4">
        <v>13</v>
      </c>
    </row>
    <row r="1420" spans="1:267" hidden="1">
      <c r="A1420" s="4">
        <v>65</v>
      </c>
      <c r="B1420" s="4" t="s">
        <v>3126</v>
      </c>
      <c r="C1420" t="s">
        <v>3127</v>
      </c>
      <c r="D1420" s="4">
        <v>2</v>
      </c>
      <c r="E1420" s="138"/>
      <c r="F1420" s="2">
        <f t="shared" si="49"/>
        <v>23</v>
      </c>
      <c r="G1420" s="137">
        <f t="shared" si="50"/>
        <v>23</v>
      </c>
      <c r="J1420" s="4">
        <v>2</v>
      </c>
      <c r="BM1420" s="4">
        <v>1</v>
      </c>
      <c r="CQ1420" s="4">
        <v>2</v>
      </c>
      <c r="EN1420" s="4">
        <v>1</v>
      </c>
      <c r="EO1420" s="4">
        <v>1</v>
      </c>
      <c r="FP1420" s="4">
        <v>9</v>
      </c>
      <c r="FU1420" s="4">
        <v>2</v>
      </c>
      <c r="FY1420" s="4">
        <v>2</v>
      </c>
      <c r="HA1420" s="4">
        <v>1</v>
      </c>
      <c r="HD1420" s="4">
        <v>1</v>
      </c>
      <c r="JD1420" s="4">
        <v>1</v>
      </c>
    </row>
    <row r="1421" spans="1:267" hidden="1">
      <c r="A1421" s="4">
        <v>66</v>
      </c>
      <c r="B1421" s="4" t="s">
        <v>3128</v>
      </c>
      <c r="C1421" t="s">
        <v>3129</v>
      </c>
      <c r="D1421" s="4">
        <v>4</v>
      </c>
      <c r="E1421" s="138"/>
      <c r="F1421" s="2">
        <f t="shared" si="49"/>
        <v>61</v>
      </c>
      <c r="G1421" s="137">
        <f t="shared" si="50"/>
        <v>61</v>
      </c>
      <c r="J1421" s="4">
        <v>38</v>
      </c>
      <c r="BF1421" s="4">
        <v>5</v>
      </c>
      <c r="CQ1421" s="4">
        <v>8</v>
      </c>
      <c r="FR1421" s="4">
        <v>1</v>
      </c>
      <c r="FU1421" s="4">
        <v>2</v>
      </c>
      <c r="IC1421" s="4">
        <v>1</v>
      </c>
      <c r="JB1421" s="4">
        <v>6</v>
      </c>
    </row>
    <row r="1422" spans="1:267" hidden="1">
      <c r="A1422" s="4">
        <v>66</v>
      </c>
      <c r="B1422" s="4" t="s">
        <v>3130</v>
      </c>
      <c r="C1422" t="s">
        <v>3131</v>
      </c>
      <c r="D1422" s="4">
        <v>4</v>
      </c>
      <c r="E1422" s="138"/>
      <c r="F1422" s="2">
        <f t="shared" si="49"/>
        <v>6</v>
      </c>
      <c r="G1422" s="137">
        <f t="shared" si="50"/>
        <v>6</v>
      </c>
      <c r="CQ1422" s="4">
        <v>1</v>
      </c>
      <c r="EL1422" s="4">
        <v>1</v>
      </c>
      <c r="IC1422" s="4">
        <v>3</v>
      </c>
      <c r="JB1422" s="4">
        <v>1</v>
      </c>
    </row>
    <row r="1423" spans="1:267" hidden="1">
      <c r="A1423" s="4">
        <v>66</v>
      </c>
      <c r="B1423" s="4" t="s">
        <v>3132</v>
      </c>
      <c r="C1423" t="s">
        <v>2112</v>
      </c>
      <c r="D1423" s="4">
        <v>4</v>
      </c>
      <c r="E1423" s="138"/>
      <c r="F1423" s="2">
        <f t="shared" si="49"/>
        <v>22</v>
      </c>
      <c r="G1423" s="137">
        <f t="shared" si="50"/>
        <v>22</v>
      </c>
      <c r="I1423" s="4">
        <v>2</v>
      </c>
      <c r="J1423" s="4">
        <v>4</v>
      </c>
      <c r="BF1423" s="4">
        <v>1</v>
      </c>
      <c r="CK1423" s="4">
        <v>1</v>
      </c>
      <c r="CQ1423" s="4">
        <v>4</v>
      </c>
      <c r="FB1423" s="4">
        <v>1</v>
      </c>
      <c r="IC1423" s="4">
        <v>4</v>
      </c>
      <c r="IZ1423" s="4">
        <v>1</v>
      </c>
      <c r="JB1423" s="4">
        <v>3</v>
      </c>
      <c r="JG1423" s="4">
        <v>1</v>
      </c>
    </row>
    <row r="1424" spans="1:267" hidden="1">
      <c r="A1424" s="4">
        <v>66</v>
      </c>
      <c r="B1424" s="4" t="s">
        <v>3133</v>
      </c>
      <c r="C1424" t="s">
        <v>3134</v>
      </c>
      <c r="D1424" s="4">
        <v>4</v>
      </c>
      <c r="E1424" s="138"/>
      <c r="F1424" s="2">
        <f t="shared" si="49"/>
        <v>2</v>
      </c>
      <c r="G1424" s="137">
        <f t="shared" si="50"/>
        <v>2</v>
      </c>
      <c r="J1424" s="4">
        <v>1</v>
      </c>
      <c r="JB1424" s="4">
        <v>1</v>
      </c>
    </row>
    <row r="1425" spans="1:267" hidden="1">
      <c r="A1425" s="4">
        <v>66</v>
      </c>
      <c r="B1425" s="4" t="s">
        <v>3135</v>
      </c>
      <c r="C1425" t="s">
        <v>2074</v>
      </c>
      <c r="D1425" s="4">
        <v>4</v>
      </c>
      <c r="E1425" s="138"/>
      <c r="F1425" s="2">
        <f t="shared" si="49"/>
        <v>2</v>
      </c>
      <c r="G1425" s="137">
        <f t="shared" si="50"/>
        <v>2</v>
      </c>
      <c r="J1425" s="4">
        <v>1</v>
      </c>
      <c r="BF1425" s="4">
        <v>1</v>
      </c>
    </row>
    <row r="1426" spans="1:267" hidden="1">
      <c r="A1426" s="4">
        <v>66</v>
      </c>
      <c r="B1426" s="4" t="s">
        <v>3136</v>
      </c>
      <c r="C1426" t="s">
        <v>3137</v>
      </c>
      <c r="D1426" s="4">
        <v>4</v>
      </c>
      <c r="E1426" s="138"/>
      <c r="F1426" s="2">
        <f t="shared" si="49"/>
        <v>1</v>
      </c>
      <c r="G1426" s="137">
        <f t="shared" si="50"/>
        <v>1</v>
      </c>
      <c r="J1426" s="4">
        <v>1</v>
      </c>
    </row>
    <row r="1427" spans="1:267" hidden="1">
      <c r="A1427" s="4">
        <v>66</v>
      </c>
      <c r="B1427" s="4" t="s">
        <v>3138</v>
      </c>
      <c r="C1427" t="s">
        <v>3139</v>
      </c>
      <c r="D1427" s="4">
        <v>4</v>
      </c>
      <c r="E1427" s="138"/>
      <c r="F1427" s="2">
        <f t="shared" si="49"/>
        <v>1</v>
      </c>
      <c r="G1427" s="137">
        <f t="shared" si="50"/>
        <v>1</v>
      </c>
      <c r="CQ1427" s="4">
        <v>1</v>
      </c>
    </row>
    <row r="1428" spans="1:267" hidden="1">
      <c r="A1428" s="4">
        <v>66</v>
      </c>
      <c r="B1428" s="4" t="s">
        <v>3140</v>
      </c>
      <c r="C1428" t="s">
        <v>3141</v>
      </c>
      <c r="D1428" s="4">
        <v>4</v>
      </c>
      <c r="E1428" s="138"/>
      <c r="F1428" s="2">
        <f t="shared" si="49"/>
        <v>1</v>
      </c>
      <c r="G1428" s="137">
        <f t="shared" si="50"/>
        <v>1</v>
      </c>
      <c r="J1428" s="4">
        <v>1</v>
      </c>
    </row>
    <row r="1429" spans="1:267" hidden="1">
      <c r="A1429" s="4">
        <v>66</v>
      </c>
      <c r="B1429" s="4" t="s">
        <v>3142</v>
      </c>
      <c r="C1429" t="s">
        <v>1359</v>
      </c>
      <c r="D1429" s="4">
        <v>4</v>
      </c>
      <c r="E1429" s="138"/>
      <c r="F1429" s="2">
        <f t="shared" si="49"/>
        <v>60</v>
      </c>
      <c r="G1429" s="137">
        <f t="shared" si="50"/>
        <v>60</v>
      </c>
      <c r="J1429" s="4">
        <v>17</v>
      </c>
      <c r="BF1429" s="4">
        <v>12</v>
      </c>
      <c r="BL1429" s="4">
        <v>1</v>
      </c>
      <c r="BR1429" s="4">
        <v>1</v>
      </c>
      <c r="CQ1429" s="4">
        <v>9</v>
      </c>
      <c r="CT1429" s="4">
        <v>4</v>
      </c>
      <c r="CZ1429" s="4">
        <v>1</v>
      </c>
      <c r="DA1429" s="4">
        <v>1</v>
      </c>
      <c r="DD1429" s="4">
        <v>1</v>
      </c>
      <c r="EN1429" s="4">
        <v>2</v>
      </c>
      <c r="FR1429" s="4">
        <v>3</v>
      </c>
      <c r="FT1429" s="4">
        <v>1</v>
      </c>
      <c r="FU1429" s="4">
        <v>1</v>
      </c>
      <c r="GB1429" s="4">
        <v>1</v>
      </c>
      <c r="IC1429" s="4">
        <v>1</v>
      </c>
      <c r="IZ1429" s="4">
        <v>1</v>
      </c>
      <c r="JB1429" s="4">
        <v>1</v>
      </c>
      <c r="JD1429" s="4">
        <v>1</v>
      </c>
      <c r="JG1429" s="4">
        <v>1</v>
      </c>
    </row>
    <row r="1430" spans="1:267" hidden="1">
      <c r="A1430" s="4">
        <v>66</v>
      </c>
      <c r="B1430" s="4" t="s">
        <v>3143</v>
      </c>
      <c r="C1430" t="s">
        <v>3144</v>
      </c>
      <c r="D1430" s="4">
        <v>4</v>
      </c>
      <c r="E1430" s="138"/>
      <c r="F1430" s="2">
        <f t="shared" si="49"/>
        <v>2</v>
      </c>
      <c r="G1430" s="137">
        <f t="shared" si="50"/>
        <v>2</v>
      </c>
      <c r="HA1430" s="4">
        <v>1</v>
      </c>
      <c r="IZ1430" s="4">
        <v>1</v>
      </c>
    </row>
    <row r="1431" spans="1:267" hidden="1">
      <c r="A1431" s="4">
        <v>66</v>
      </c>
      <c r="B1431" s="4" t="s">
        <v>3145</v>
      </c>
      <c r="C1431" t="s">
        <v>3146</v>
      </c>
      <c r="D1431" s="4">
        <v>4</v>
      </c>
      <c r="E1431" s="138"/>
      <c r="F1431" s="2">
        <f t="shared" si="49"/>
        <v>11</v>
      </c>
      <c r="G1431" s="137">
        <f t="shared" si="50"/>
        <v>11</v>
      </c>
      <c r="J1431" s="4">
        <v>5</v>
      </c>
      <c r="BF1431" s="4">
        <v>1</v>
      </c>
      <c r="CQ1431" s="4">
        <v>2</v>
      </c>
      <c r="CY1431" s="4">
        <v>1</v>
      </c>
      <c r="FW1431" s="4">
        <v>1</v>
      </c>
      <c r="JB1431" s="4">
        <v>1</v>
      </c>
    </row>
    <row r="1432" spans="1:267" hidden="1">
      <c r="A1432" s="4">
        <v>66</v>
      </c>
      <c r="B1432" s="4" t="s">
        <v>3147</v>
      </c>
      <c r="C1432" t="s">
        <v>3148</v>
      </c>
      <c r="D1432" s="4">
        <v>4</v>
      </c>
      <c r="E1432" s="138"/>
      <c r="F1432" s="2">
        <f t="shared" si="49"/>
        <v>13</v>
      </c>
      <c r="G1432" s="137">
        <f t="shared" si="50"/>
        <v>13</v>
      </c>
      <c r="J1432" s="4">
        <v>9</v>
      </c>
      <c r="BF1432" s="4">
        <v>1</v>
      </c>
      <c r="CQ1432" s="4">
        <v>1</v>
      </c>
      <c r="HA1432" s="4">
        <v>1</v>
      </c>
      <c r="HC1432" s="4">
        <v>1</v>
      </c>
    </row>
    <row r="1433" spans="1:267" hidden="1">
      <c r="A1433" s="4">
        <v>66</v>
      </c>
      <c r="B1433" s="4" t="s">
        <v>3149</v>
      </c>
      <c r="C1433" t="s">
        <v>3150</v>
      </c>
      <c r="D1433" s="4">
        <v>4</v>
      </c>
      <c r="E1433" s="138"/>
      <c r="F1433" s="2">
        <f t="shared" si="49"/>
        <v>70</v>
      </c>
      <c r="G1433" s="137">
        <f t="shared" si="50"/>
        <v>70</v>
      </c>
      <c r="J1433" s="4">
        <v>13</v>
      </c>
      <c r="M1433" s="4">
        <v>1</v>
      </c>
      <c r="BF1433" s="4">
        <v>10</v>
      </c>
      <c r="CQ1433" s="4">
        <v>16</v>
      </c>
      <c r="CY1433" s="4">
        <v>1</v>
      </c>
      <c r="DC1433" s="4">
        <v>4</v>
      </c>
      <c r="EM1433" s="4">
        <v>2</v>
      </c>
      <c r="EN1433" s="4">
        <v>4</v>
      </c>
      <c r="FR1433" s="4">
        <v>2</v>
      </c>
      <c r="FU1433" s="4">
        <v>3</v>
      </c>
      <c r="FV1433" s="4">
        <v>2</v>
      </c>
      <c r="HA1433" s="4">
        <v>2</v>
      </c>
      <c r="HC1433" s="4">
        <v>1</v>
      </c>
      <c r="IC1433" s="4">
        <v>2</v>
      </c>
      <c r="JB1433" s="4">
        <v>3</v>
      </c>
      <c r="JC1433" s="4">
        <v>3</v>
      </c>
      <c r="JD1433" s="4">
        <v>1</v>
      </c>
    </row>
    <row r="1434" spans="1:267" hidden="1">
      <c r="A1434" s="4">
        <v>66</v>
      </c>
      <c r="B1434" s="4" t="s">
        <v>3151</v>
      </c>
      <c r="C1434" t="s">
        <v>3152</v>
      </c>
      <c r="D1434" s="4">
        <v>3</v>
      </c>
      <c r="E1434" s="138"/>
      <c r="F1434" s="2">
        <f t="shared" si="49"/>
        <v>3</v>
      </c>
      <c r="G1434" s="137">
        <f t="shared" si="50"/>
        <v>3</v>
      </c>
      <c r="BO1434" s="4">
        <v>1</v>
      </c>
      <c r="HA1434" s="4">
        <v>1</v>
      </c>
      <c r="HH1434" s="4">
        <v>1</v>
      </c>
    </row>
    <row r="1435" spans="1:267" hidden="1">
      <c r="A1435" s="4">
        <v>66</v>
      </c>
      <c r="B1435" s="4" t="s">
        <v>3153</v>
      </c>
      <c r="C1435" t="s">
        <v>3154</v>
      </c>
      <c r="D1435" s="4">
        <v>3</v>
      </c>
      <c r="E1435" s="138"/>
      <c r="F1435" s="2">
        <f t="shared" si="49"/>
        <v>30</v>
      </c>
      <c r="G1435" s="137">
        <f t="shared" si="50"/>
        <v>30</v>
      </c>
      <c r="J1435" s="4">
        <v>5</v>
      </c>
      <c r="BF1435" s="4">
        <v>2</v>
      </c>
      <c r="CQ1435" s="4">
        <v>11</v>
      </c>
      <c r="JB1435" s="4">
        <v>12</v>
      </c>
    </row>
    <row r="1436" spans="1:267" hidden="1">
      <c r="A1436" s="4">
        <v>66</v>
      </c>
      <c r="B1436" s="4" t="s">
        <v>3153</v>
      </c>
      <c r="C1436" t="s">
        <v>3154</v>
      </c>
      <c r="D1436" s="4">
        <v>4</v>
      </c>
      <c r="E1436" s="138"/>
      <c r="F1436" s="2">
        <f t="shared" si="49"/>
        <v>19</v>
      </c>
      <c r="G1436" s="137">
        <f t="shared" si="50"/>
        <v>19</v>
      </c>
      <c r="J1436" s="4">
        <v>6</v>
      </c>
      <c r="BF1436" s="4">
        <v>1</v>
      </c>
      <c r="CQ1436" s="4">
        <v>4</v>
      </c>
      <c r="FR1436" s="4">
        <v>2</v>
      </c>
      <c r="JB1436" s="4">
        <v>6</v>
      </c>
    </row>
    <row r="1437" spans="1:267" hidden="1">
      <c r="A1437" s="4">
        <v>66</v>
      </c>
      <c r="B1437" s="4" t="s">
        <v>3155</v>
      </c>
      <c r="C1437" t="s">
        <v>3156</v>
      </c>
      <c r="D1437" s="4">
        <v>3</v>
      </c>
      <c r="E1437" s="138"/>
      <c r="F1437" s="2">
        <f t="shared" si="49"/>
        <v>31</v>
      </c>
      <c r="G1437" s="137">
        <f t="shared" si="50"/>
        <v>31</v>
      </c>
      <c r="J1437" s="4">
        <v>11</v>
      </c>
      <c r="BF1437" s="4">
        <v>2</v>
      </c>
      <c r="CQ1437" s="4">
        <v>12</v>
      </c>
      <c r="JB1437" s="4">
        <v>6</v>
      </c>
    </row>
    <row r="1438" spans="1:267" hidden="1">
      <c r="A1438" s="4">
        <v>66</v>
      </c>
      <c r="B1438" s="4" t="s">
        <v>3155</v>
      </c>
      <c r="C1438" t="s">
        <v>3156</v>
      </c>
      <c r="D1438" s="4">
        <v>4</v>
      </c>
      <c r="E1438" s="138"/>
      <c r="F1438" s="2">
        <f t="shared" si="49"/>
        <v>100</v>
      </c>
      <c r="G1438" s="137">
        <f t="shared" si="50"/>
        <v>100</v>
      </c>
      <c r="J1438" s="4">
        <v>53</v>
      </c>
      <c r="BF1438" s="4">
        <v>10</v>
      </c>
      <c r="CQ1438" s="4">
        <v>18</v>
      </c>
      <c r="JB1438" s="4">
        <v>19</v>
      </c>
    </row>
    <row r="1439" spans="1:267" hidden="1">
      <c r="A1439" s="4">
        <v>66</v>
      </c>
      <c r="B1439" s="4" t="s">
        <v>3157</v>
      </c>
      <c r="C1439" t="s">
        <v>3158</v>
      </c>
      <c r="D1439" s="4">
        <v>3</v>
      </c>
      <c r="E1439" s="138"/>
      <c r="F1439" s="2">
        <f t="shared" si="49"/>
        <v>39</v>
      </c>
      <c r="G1439" s="137">
        <f t="shared" si="50"/>
        <v>39</v>
      </c>
      <c r="J1439" s="4">
        <v>5</v>
      </c>
      <c r="BF1439" s="4">
        <v>2</v>
      </c>
      <c r="BS1439" s="4">
        <v>1</v>
      </c>
      <c r="CQ1439" s="4">
        <v>3</v>
      </c>
      <c r="CY1439" s="4">
        <v>1</v>
      </c>
      <c r="EJ1439" s="4">
        <v>1</v>
      </c>
      <c r="EM1439" s="4">
        <v>1</v>
      </c>
      <c r="EN1439" s="4">
        <v>3</v>
      </c>
      <c r="FR1439" s="4">
        <v>1</v>
      </c>
      <c r="FU1439" s="4">
        <v>3</v>
      </c>
      <c r="GA1439" s="4">
        <v>1</v>
      </c>
      <c r="HA1439" s="4">
        <v>1</v>
      </c>
      <c r="HC1439" s="4">
        <v>2</v>
      </c>
      <c r="IC1439" s="4">
        <v>7</v>
      </c>
      <c r="ID1439" s="4">
        <v>1</v>
      </c>
      <c r="IG1439" s="4">
        <v>1</v>
      </c>
      <c r="JB1439" s="4">
        <v>1</v>
      </c>
      <c r="JC1439" s="4">
        <v>1</v>
      </c>
      <c r="JD1439" s="4">
        <v>1</v>
      </c>
      <c r="JF1439" s="4">
        <v>2</v>
      </c>
    </row>
    <row r="1440" spans="1:267" hidden="1">
      <c r="A1440" s="4">
        <v>66</v>
      </c>
      <c r="B1440" s="4" t="s">
        <v>3157</v>
      </c>
      <c r="C1440" t="s">
        <v>3158</v>
      </c>
      <c r="D1440" s="4">
        <v>4</v>
      </c>
      <c r="E1440" s="138"/>
      <c r="F1440" s="2">
        <f t="shared" si="49"/>
        <v>52</v>
      </c>
      <c r="G1440" s="137">
        <f t="shared" si="50"/>
        <v>52</v>
      </c>
      <c r="J1440" s="4">
        <v>8</v>
      </c>
      <c r="M1440" s="4">
        <v>1</v>
      </c>
      <c r="BF1440" s="4">
        <v>3</v>
      </c>
      <c r="CQ1440" s="4">
        <v>8</v>
      </c>
      <c r="CY1440" s="4">
        <v>3</v>
      </c>
      <c r="DA1440" s="4">
        <v>1</v>
      </c>
      <c r="EL1440" s="4">
        <v>1</v>
      </c>
      <c r="EN1440" s="4">
        <v>1</v>
      </c>
      <c r="EO1440" s="4">
        <v>1</v>
      </c>
      <c r="FR1440" s="4">
        <v>4</v>
      </c>
      <c r="FT1440" s="4">
        <v>1</v>
      </c>
      <c r="FU1440" s="4">
        <v>1</v>
      </c>
      <c r="FV1440" s="4">
        <v>1</v>
      </c>
      <c r="FY1440" s="4">
        <v>1</v>
      </c>
      <c r="HA1440" s="4">
        <v>1</v>
      </c>
      <c r="HC1440" s="4">
        <v>1</v>
      </c>
      <c r="HD1440" s="4">
        <v>1</v>
      </c>
      <c r="IC1440" s="4">
        <v>2</v>
      </c>
      <c r="IF1440" s="4">
        <v>1</v>
      </c>
      <c r="IG1440" s="4">
        <v>2</v>
      </c>
      <c r="IZ1440" s="4">
        <v>1</v>
      </c>
      <c r="JB1440" s="4">
        <v>2</v>
      </c>
      <c r="JE1440" s="4">
        <v>1</v>
      </c>
      <c r="JF1440" s="4">
        <v>3</v>
      </c>
      <c r="JG1440" s="4">
        <v>2</v>
      </c>
    </row>
    <row r="1441" spans="1:267" hidden="1">
      <c r="A1441" s="4">
        <v>66</v>
      </c>
      <c r="B1441" s="4" t="s">
        <v>3159</v>
      </c>
      <c r="C1441" t="s">
        <v>3160</v>
      </c>
      <c r="D1441" s="4">
        <v>4</v>
      </c>
      <c r="E1441" s="138"/>
      <c r="F1441" s="2">
        <f t="shared" si="49"/>
        <v>7</v>
      </c>
      <c r="G1441" s="137">
        <f t="shared" si="50"/>
        <v>7</v>
      </c>
      <c r="J1441" s="4">
        <v>3</v>
      </c>
      <c r="JB1441" s="4">
        <v>4</v>
      </c>
    </row>
    <row r="1442" spans="1:267" hidden="1">
      <c r="A1442" s="4">
        <v>66</v>
      </c>
      <c r="B1442" s="4" t="s">
        <v>3161</v>
      </c>
      <c r="C1442" t="s">
        <v>3162</v>
      </c>
      <c r="D1442" s="4">
        <v>3</v>
      </c>
      <c r="E1442" s="138"/>
      <c r="F1442" s="2">
        <f t="shared" si="49"/>
        <v>46</v>
      </c>
      <c r="G1442" s="137">
        <f t="shared" si="50"/>
        <v>46</v>
      </c>
      <c r="J1442" s="4">
        <v>9</v>
      </c>
      <c r="M1442" s="4">
        <v>3</v>
      </c>
      <c r="AB1442" s="4">
        <v>1</v>
      </c>
      <c r="BF1442" s="4">
        <v>5</v>
      </c>
      <c r="BN1442" s="4">
        <v>1</v>
      </c>
      <c r="BS1442" s="4">
        <v>1</v>
      </c>
      <c r="CQ1442" s="4">
        <v>12</v>
      </c>
      <c r="EL1442" s="4">
        <v>1</v>
      </c>
      <c r="EM1442" s="4">
        <v>1</v>
      </c>
      <c r="EN1442" s="4">
        <v>1</v>
      </c>
      <c r="FU1442" s="4">
        <v>1</v>
      </c>
      <c r="FY1442" s="4">
        <v>1</v>
      </c>
      <c r="HA1442" s="4">
        <v>3</v>
      </c>
      <c r="IZ1442" s="4">
        <v>5</v>
      </c>
      <c r="JB1442" s="4">
        <v>1</v>
      </c>
    </row>
    <row r="1443" spans="1:267" hidden="1">
      <c r="A1443" s="4">
        <v>66</v>
      </c>
      <c r="B1443" s="4" t="s">
        <v>3161</v>
      </c>
      <c r="C1443" t="s">
        <v>3162</v>
      </c>
      <c r="D1443" s="4">
        <v>4</v>
      </c>
      <c r="E1443" s="138"/>
      <c r="F1443" s="2">
        <f t="shared" si="49"/>
        <v>6</v>
      </c>
      <c r="G1443" s="137">
        <f t="shared" si="50"/>
        <v>6</v>
      </c>
      <c r="J1443" s="4">
        <v>2</v>
      </c>
      <c r="BF1443" s="4">
        <v>4</v>
      </c>
    </row>
    <row r="1444" spans="1:267" hidden="1">
      <c r="A1444" s="4">
        <v>66</v>
      </c>
      <c r="B1444" s="4" t="s">
        <v>3163</v>
      </c>
      <c r="C1444" t="s">
        <v>2098</v>
      </c>
      <c r="D1444" s="4">
        <v>3</v>
      </c>
      <c r="E1444" s="138"/>
      <c r="F1444" s="2">
        <f t="shared" si="49"/>
        <v>59</v>
      </c>
      <c r="G1444" s="137">
        <f t="shared" si="50"/>
        <v>59</v>
      </c>
      <c r="J1444" s="4">
        <v>2</v>
      </c>
      <c r="M1444" s="4">
        <v>5</v>
      </c>
      <c r="BF1444" s="4">
        <v>2</v>
      </c>
      <c r="BN1444" s="4">
        <v>1</v>
      </c>
      <c r="BS1444" s="4">
        <v>2</v>
      </c>
      <c r="CQ1444" s="4">
        <v>7</v>
      </c>
      <c r="CY1444" s="4">
        <v>1</v>
      </c>
      <c r="CZ1444" s="4">
        <v>1</v>
      </c>
      <c r="DE1444" s="4">
        <v>1</v>
      </c>
      <c r="EJ1444" s="4">
        <v>1</v>
      </c>
      <c r="EL1444" s="4">
        <v>7</v>
      </c>
      <c r="EM1444" s="4">
        <v>4</v>
      </c>
      <c r="EN1444" s="4">
        <v>2</v>
      </c>
      <c r="EO1444" s="4">
        <v>2</v>
      </c>
      <c r="FR1444" s="4">
        <v>5</v>
      </c>
      <c r="FU1444" s="4">
        <v>4</v>
      </c>
      <c r="GA1444" s="4">
        <v>1</v>
      </c>
      <c r="GB1444" s="4">
        <v>1</v>
      </c>
      <c r="ID1444" s="4">
        <v>2</v>
      </c>
      <c r="IF1444" s="4">
        <v>2</v>
      </c>
      <c r="IG1444" s="4">
        <v>1</v>
      </c>
      <c r="JB1444" s="4">
        <v>4</v>
      </c>
      <c r="JC1444" s="4">
        <v>1</v>
      </c>
    </row>
    <row r="1445" spans="1:267" hidden="1">
      <c r="A1445" s="4">
        <v>66</v>
      </c>
      <c r="B1445" s="4" t="s">
        <v>3163</v>
      </c>
      <c r="C1445" t="s">
        <v>2098</v>
      </c>
      <c r="D1445" s="4">
        <v>4</v>
      </c>
      <c r="E1445" s="138"/>
      <c r="F1445" s="2">
        <f t="shared" si="49"/>
        <v>38</v>
      </c>
      <c r="G1445" s="137">
        <f t="shared" si="50"/>
        <v>38</v>
      </c>
      <c r="J1445" s="4">
        <v>6</v>
      </c>
      <c r="M1445" s="4">
        <v>3</v>
      </c>
      <c r="BF1445" s="4">
        <v>2</v>
      </c>
      <c r="BS1445" s="4">
        <v>1</v>
      </c>
      <c r="CQ1445" s="4">
        <v>6</v>
      </c>
      <c r="CY1445" s="4">
        <v>1</v>
      </c>
      <c r="DC1445" s="4">
        <v>1</v>
      </c>
      <c r="EL1445" s="4">
        <v>1</v>
      </c>
      <c r="EM1445" s="4">
        <v>1</v>
      </c>
      <c r="EN1445" s="4">
        <v>1</v>
      </c>
      <c r="FR1445" s="4">
        <v>2</v>
      </c>
      <c r="GB1445" s="4">
        <v>3</v>
      </c>
      <c r="ID1445" s="4">
        <v>3</v>
      </c>
      <c r="IF1445" s="4">
        <v>2</v>
      </c>
      <c r="IZ1445" s="4">
        <v>1</v>
      </c>
      <c r="JB1445" s="4">
        <v>3</v>
      </c>
      <c r="JC1445" s="4">
        <v>1</v>
      </c>
    </row>
    <row r="1446" spans="1:267" hidden="1">
      <c r="A1446" s="4">
        <v>66</v>
      </c>
      <c r="B1446" s="4" t="s">
        <v>3164</v>
      </c>
      <c r="C1446" t="s">
        <v>3165</v>
      </c>
      <c r="D1446" s="4">
        <v>3</v>
      </c>
      <c r="E1446" s="138"/>
      <c r="F1446" s="2">
        <f t="shared" si="49"/>
        <v>19</v>
      </c>
      <c r="G1446" s="137">
        <f t="shared" si="50"/>
        <v>19</v>
      </c>
      <c r="J1446" s="4">
        <v>8</v>
      </c>
      <c r="BN1446" s="4">
        <v>1</v>
      </c>
      <c r="CQ1446" s="4">
        <v>1</v>
      </c>
      <c r="EL1446" s="4">
        <v>1</v>
      </c>
      <c r="EM1446" s="4">
        <v>1</v>
      </c>
      <c r="FU1446" s="4">
        <v>2</v>
      </c>
      <c r="IC1446" s="4">
        <v>1</v>
      </c>
      <c r="JC1446" s="4">
        <v>2</v>
      </c>
      <c r="JE1446" s="4">
        <v>2</v>
      </c>
    </row>
    <row r="1447" spans="1:267" hidden="1">
      <c r="A1447" s="4">
        <v>66</v>
      </c>
      <c r="B1447" s="4" t="s">
        <v>3164</v>
      </c>
      <c r="C1447" t="s">
        <v>3165</v>
      </c>
      <c r="D1447" s="4">
        <v>4</v>
      </c>
      <c r="E1447" s="138"/>
      <c r="F1447" s="2">
        <f t="shared" si="49"/>
        <v>22</v>
      </c>
      <c r="G1447" s="137">
        <f t="shared" si="50"/>
        <v>22</v>
      </c>
      <c r="J1447" s="4">
        <v>5</v>
      </c>
      <c r="BL1447" s="4">
        <v>1</v>
      </c>
      <c r="BN1447" s="4">
        <v>2</v>
      </c>
      <c r="CQ1447" s="4">
        <v>4</v>
      </c>
      <c r="EM1447" s="4">
        <v>1</v>
      </c>
      <c r="EN1447" s="4">
        <v>1</v>
      </c>
      <c r="FR1447" s="4">
        <v>4</v>
      </c>
      <c r="FV1447" s="4">
        <v>1</v>
      </c>
      <c r="IC1447" s="4">
        <v>1</v>
      </c>
      <c r="IF1447" s="4">
        <v>1</v>
      </c>
      <c r="JB1447" s="4">
        <v>1</v>
      </c>
    </row>
    <row r="1448" spans="1:267" hidden="1">
      <c r="A1448" s="4">
        <v>66</v>
      </c>
      <c r="B1448" s="4" t="s">
        <v>3166</v>
      </c>
      <c r="C1448" t="s">
        <v>3167</v>
      </c>
      <c r="D1448" s="4">
        <v>3</v>
      </c>
      <c r="E1448" s="138"/>
      <c r="F1448" s="2">
        <f t="shared" si="49"/>
        <v>5</v>
      </c>
      <c r="G1448" s="137">
        <f t="shared" si="50"/>
        <v>5</v>
      </c>
      <c r="EJ1448" s="4">
        <v>1</v>
      </c>
      <c r="FU1448" s="4">
        <v>1</v>
      </c>
      <c r="IC1448" s="4">
        <v>1</v>
      </c>
      <c r="IF1448" s="4">
        <v>1</v>
      </c>
      <c r="JG1448" s="4">
        <v>1</v>
      </c>
    </row>
    <row r="1449" spans="1:267" hidden="1">
      <c r="A1449" s="4">
        <v>66</v>
      </c>
      <c r="B1449" s="4" t="s">
        <v>3168</v>
      </c>
      <c r="C1449" t="s">
        <v>2084</v>
      </c>
      <c r="D1449" s="4">
        <v>3</v>
      </c>
      <c r="E1449" s="138"/>
      <c r="F1449" s="2">
        <f t="shared" si="49"/>
        <v>26</v>
      </c>
      <c r="G1449" s="137">
        <f t="shared" si="50"/>
        <v>26</v>
      </c>
      <c r="J1449" s="4">
        <v>4</v>
      </c>
      <c r="BM1449" s="4">
        <v>1</v>
      </c>
      <c r="CQ1449" s="4">
        <v>1</v>
      </c>
      <c r="CY1449" s="4">
        <v>1</v>
      </c>
      <c r="DC1449" s="4">
        <v>2</v>
      </c>
      <c r="EJ1449" s="4">
        <v>3</v>
      </c>
      <c r="EL1449" s="4">
        <v>1</v>
      </c>
      <c r="FP1449" s="4">
        <v>1</v>
      </c>
      <c r="FR1449" s="4">
        <v>1</v>
      </c>
      <c r="FU1449" s="4">
        <v>1</v>
      </c>
      <c r="HA1449" s="4">
        <v>1</v>
      </c>
      <c r="IC1449" s="4">
        <v>6</v>
      </c>
      <c r="ID1449" s="4">
        <v>1</v>
      </c>
      <c r="JB1449" s="4">
        <v>1</v>
      </c>
      <c r="JC1449" s="4">
        <v>1</v>
      </c>
    </row>
    <row r="1450" spans="1:267" hidden="1">
      <c r="A1450" s="4">
        <v>66</v>
      </c>
      <c r="B1450" s="4" t="s">
        <v>3169</v>
      </c>
      <c r="C1450" t="s">
        <v>2092</v>
      </c>
      <c r="D1450" s="4">
        <v>3</v>
      </c>
      <c r="E1450" s="138"/>
      <c r="F1450" s="2">
        <f t="shared" si="49"/>
        <v>51</v>
      </c>
      <c r="G1450" s="137">
        <f t="shared" si="50"/>
        <v>51</v>
      </c>
      <c r="J1450" s="4">
        <v>13</v>
      </c>
      <c r="BF1450" s="4">
        <v>1</v>
      </c>
      <c r="BN1450" s="4">
        <v>1</v>
      </c>
      <c r="BS1450" s="4">
        <v>1</v>
      </c>
      <c r="CQ1450" s="4">
        <v>9</v>
      </c>
      <c r="DA1450" s="4">
        <v>2</v>
      </c>
      <c r="DC1450" s="4">
        <v>1</v>
      </c>
      <c r="EL1450" s="4">
        <v>3</v>
      </c>
      <c r="EN1450" s="4">
        <v>1</v>
      </c>
      <c r="FR1450" s="4">
        <v>1</v>
      </c>
      <c r="FU1450" s="4">
        <v>2</v>
      </c>
      <c r="GA1450" s="4">
        <v>1</v>
      </c>
      <c r="HA1450" s="4">
        <v>3</v>
      </c>
      <c r="HC1450" s="4">
        <v>1</v>
      </c>
      <c r="HD1450" s="4">
        <v>1</v>
      </c>
      <c r="HJ1450" s="4">
        <v>1</v>
      </c>
      <c r="IC1450" s="4">
        <v>2</v>
      </c>
      <c r="IF1450" s="4">
        <v>1</v>
      </c>
      <c r="JB1450" s="4">
        <v>4</v>
      </c>
      <c r="JC1450" s="4">
        <v>1</v>
      </c>
      <c r="JG1450" s="4">
        <v>1</v>
      </c>
    </row>
    <row r="1451" spans="1:267" hidden="1">
      <c r="A1451" s="4">
        <v>66</v>
      </c>
      <c r="B1451" s="4" t="s">
        <v>3170</v>
      </c>
      <c r="C1451" t="s">
        <v>2082</v>
      </c>
      <c r="D1451" s="4">
        <v>3</v>
      </c>
      <c r="E1451" s="138"/>
      <c r="F1451" s="2">
        <f t="shared" si="49"/>
        <v>79</v>
      </c>
      <c r="G1451" s="137">
        <f t="shared" si="50"/>
        <v>79</v>
      </c>
      <c r="J1451" s="4">
        <v>14</v>
      </c>
      <c r="M1451" s="4">
        <v>4</v>
      </c>
      <c r="BF1451" s="4">
        <v>2</v>
      </c>
      <c r="BN1451" s="4">
        <v>3</v>
      </c>
      <c r="BS1451" s="4">
        <v>1</v>
      </c>
      <c r="CQ1451" s="4">
        <v>19</v>
      </c>
      <c r="DA1451" s="4">
        <v>1</v>
      </c>
      <c r="EJ1451" s="4">
        <v>5</v>
      </c>
      <c r="EN1451" s="4">
        <v>1</v>
      </c>
      <c r="FR1451" s="4">
        <v>5</v>
      </c>
      <c r="FU1451" s="4">
        <v>2</v>
      </c>
      <c r="FV1451" s="4">
        <v>2</v>
      </c>
      <c r="HA1451" s="4">
        <v>3</v>
      </c>
      <c r="IC1451" s="4">
        <v>4</v>
      </c>
      <c r="ID1451" s="4">
        <v>1</v>
      </c>
      <c r="IZ1451" s="4">
        <v>3</v>
      </c>
      <c r="JB1451" s="4">
        <v>7</v>
      </c>
      <c r="JD1451" s="4">
        <v>1</v>
      </c>
      <c r="JG1451" s="4">
        <v>1</v>
      </c>
    </row>
    <row r="1452" spans="1:267" hidden="1">
      <c r="A1452" s="4">
        <v>66</v>
      </c>
      <c r="B1452" s="4" t="s">
        <v>3171</v>
      </c>
      <c r="C1452" t="s">
        <v>3172</v>
      </c>
      <c r="D1452" s="4">
        <v>3</v>
      </c>
      <c r="E1452" s="138"/>
      <c r="F1452" s="2">
        <f t="shared" si="49"/>
        <v>11</v>
      </c>
      <c r="G1452" s="137">
        <f t="shared" si="50"/>
        <v>11</v>
      </c>
      <c r="J1452" s="4">
        <v>3</v>
      </c>
      <c r="M1452" s="4">
        <v>1</v>
      </c>
      <c r="BF1452" s="4">
        <v>2</v>
      </c>
      <c r="CQ1452" s="4">
        <v>3</v>
      </c>
      <c r="ID1452" s="4">
        <v>1</v>
      </c>
      <c r="IZ1452" s="4">
        <v>1</v>
      </c>
    </row>
    <row r="1453" spans="1:267" hidden="1">
      <c r="A1453" s="4">
        <v>66</v>
      </c>
      <c r="B1453" s="4" t="s">
        <v>3173</v>
      </c>
      <c r="C1453" t="s">
        <v>3174</v>
      </c>
      <c r="D1453" s="4">
        <v>3</v>
      </c>
      <c r="E1453" s="138"/>
      <c r="F1453" s="2">
        <f t="shared" si="49"/>
        <v>1</v>
      </c>
      <c r="G1453" s="137">
        <f t="shared" si="50"/>
        <v>1</v>
      </c>
      <c r="BF1453" s="4">
        <v>1</v>
      </c>
    </row>
    <row r="1454" spans="1:267" hidden="1">
      <c r="A1454" s="4">
        <v>66</v>
      </c>
      <c r="B1454" s="4" t="s">
        <v>3175</v>
      </c>
      <c r="C1454" t="s">
        <v>3176</v>
      </c>
      <c r="D1454" s="4">
        <v>3</v>
      </c>
      <c r="E1454" s="138"/>
      <c r="F1454" s="2">
        <f t="shared" si="49"/>
        <v>4</v>
      </c>
      <c r="G1454" s="137">
        <f t="shared" si="50"/>
        <v>4</v>
      </c>
      <c r="FR1454" s="4">
        <v>1</v>
      </c>
      <c r="FV1454" s="4">
        <v>1</v>
      </c>
      <c r="HA1454" s="4">
        <v>1</v>
      </c>
      <c r="JD1454" s="4">
        <v>1</v>
      </c>
    </row>
    <row r="1455" spans="1:267" hidden="1">
      <c r="A1455" s="4">
        <v>66</v>
      </c>
      <c r="B1455" s="4" t="s">
        <v>3177</v>
      </c>
      <c r="C1455" t="s">
        <v>2106</v>
      </c>
      <c r="D1455" s="4">
        <v>3</v>
      </c>
      <c r="E1455" s="138"/>
      <c r="F1455" s="2">
        <f t="shared" si="49"/>
        <v>1</v>
      </c>
      <c r="G1455" s="137">
        <f t="shared" si="50"/>
        <v>1</v>
      </c>
      <c r="GB1455" s="4">
        <v>1</v>
      </c>
    </row>
    <row r="1456" spans="1:267" hidden="1">
      <c r="A1456" s="4">
        <v>66</v>
      </c>
      <c r="B1456" s="4" t="s">
        <v>3178</v>
      </c>
      <c r="C1456" t="s">
        <v>3179</v>
      </c>
      <c r="D1456" s="4">
        <v>3</v>
      </c>
      <c r="E1456" s="138"/>
      <c r="F1456" s="2">
        <f t="shared" si="49"/>
        <v>271</v>
      </c>
      <c r="G1456" s="137">
        <f t="shared" si="50"/>
        <v>271</v>
      </c>
      <c r="J1456" s="4">
        <v>55</v>
      </c>
      <c r="BF1456" s="4">
        <v>8</v>
      </c>
      <c r="EL1456" s="4">
        <v>14</v>
      </c>
      <c r="FP1456" s="4">
        <v>143</v>
      </c>
      <c r="HA1456" s="4">
        <v>2</v>
      </c>
      <c r="IC1456" s="4">
        <v>2</v>
      </c>
      <c r="JB1456" s="4">
        <v>47</v>
      </c>
    </row>
    <row r="1457" spans="1:267" hidden="1">
      <c r="A1457" s="4">
        <v>66</v>
      </c>
      <c r="B1457" s="4" t="s">
        <v>3180</v>
      </c>
      <c r="C1457" t="s">
        <v>3181</v>
      </c>
      <c r="D1457" s="4">
        <v>3</v>
      </c>
      <c r="E1457" s="138"/>
      <c r="F1457" s="2">
        <f t="shared" si="49"/>
        <v>1079</v>
      </c>
      <c r="G1457" s="137">
        <f t="shared" si="50"/>
        <v>1079</v>
      </c>
      <c r="J1457" s="4">
        <v>316</v>
      </c>
      <c r="M1457" s="4">
        <v>61</v>
      </c>
      <c r="O1457" s="4">
        <v>2</v>
      </c>
      <c r="W1457" s="4">
        <v>1</v>
      </c>
      <c r="AB1457" s="4">
        <v>20</v>
      </c>
      <c r="AK1457" s="4">
        <v>2</v>
      </c>
      <c r="AM1457" s="4">
        <v>2</v>
      </c>
      <c r="BF1457" s="4">
        <v>28</v>
      </c>
      <c r="BG1457" s="4">
        <v>2</v>
      </c>
      <c r="BN1457" s="4">
        <v>1</v>
      </c>
      <c r="BT1457" s="4">
        <v>1</v>
      </c>
      <c r="CQ1457" s="4">
        <v>179</v>
      </c>
      <c r="CT1457" s="4">
        <v>1</v>
      </c>
      <c r="CY1457" s="4">
        <v>1</v>
      </c>
      <c r="DA1457" s="4">
        <v>14</v>
      </c>
      <c r="DD1457" s="4">
        <v>1</v>
      </c>
      <c r="DE1457" s="4">
        <v>2</v>
      </c>
      <c r="EJ1457" s="4">
        <v>8</v>
      </c>
      <c r="EL1457" s="4">
        <v>12</v>
      </c>
      <c r="EN1457" s="4">
        <v>1</v>
      </c>
      <c r="EO1457" s="4">
        <v>1</v>
      </c>
      <c r="FB1457" s="4">
        <v>7</v>
      </c>
      <c r="FP1457" s="4">
        <v>3</v>
      </c>
      <c r="FR1457" s="4">
        <v>9</v>
      </c>
      <c r="FU1457" s="4">
        <v>3</v>
      </c>
      <c r="FW1457" s="4">
        <v>1</v>
      </c>
      <c r="GJ1457" s="4">
        <v>1</v>
      </c>
      <c r="HA1457" s="4">
        <v>3</v>
      </c>
      <c r="HC1457" s="4">
        <v>1</v>
      </c>
      <c r="HD1457" s="4">
        <v>1</v>
      </c>
      <c r="HG1457" s="4">
        <v>1</v>
      </c>
      <c r="IC1457" s="4">
        <v>37</v>
      </c>
      <c r="IG1457" s="4">
        <v>1</v>
      </c>
      <c r="II1457" s="4">
        <v>5</v>
      </c>
      <c r="IK1457" s="4">
        <v>3</v>
      </c>
      <c r="IZ1457" s="4">
        <v>83</v>
      </c>
      <c r="JB1457" s="4">
        <v>244</v>
      </c>
      <c r="JC1457" s="4">
        <v>3</v>
      </c>
      <c r="JD1457" s="4">
        <v>11</v>
      </c>
      <c r="JG1457" s="4">
        <v>6</v>
      </c>
    </row>
    <row r="1458" spans="1:267" hidden="1">
      <c r="A1458" s="4">
        <v>66</v>
      </c>
      <c r="B1458" s="4" t="s">
        <v>3180</v>
      </c>
      <c r="C1458" t="s">
        <v>3181</v>
      </c>
      <c r="D1458" s="4">
        <v>4</v>
      </c>
      <c r="E1458" s="138"/>
      <c r="F1458" s="2">
        <f t="shared" si="49"/>
        <v>10</v>
      </c>
      <c r="G1458" s="137">
        <f t="shared" si="50"/>
        <v>10</v>
      </c>
      <c r="J1458" s="4">
        <v>6</v>
      </c>
      <c r="BF1458" s="4">
        <v>1</v>
      </c>
      <c r="CQ1458" s="4">
        <v>1</v>
      </c>
      <c r="JB1458" s="4">
        <v>2</v>
      </c>
    </row>
    <row r="1459" spans="1:267" hidden="1">
      <c r="A1459" s="4">
        <v>66</v>
      </c>
      <c r="B1459" s="4" t="s">
        <v>3182</v>
      </c>
      <c r="C1459" t="s">
        <v>3183</v>
      </c>
      <c r="D1459" s="4">
        <v>2</v>
      </c>
      <c r="E1459" s="138"/>
      <c r="F1459" s="2">
        <f t="shared" si="49"/>
        <v>181</v>
      </c>
      <c r="G1459" s="137">
        <f t="shared" si="50"/>
        <v>181</v>
      </c>
      <c r="J1459" s="4">
        <v>5</v>
      </c>
      <c r="M1459" s="4">
        <v>1</v>
      </c>
      <c r="BF1459" s="4">
        <v>5</v>
      </c>
      <c r="BL1459" s="4">
        <v>2</v>
      </c>
      <c r="BT1459" s="4">
        <v>1</v>
      </c>
      <c r="CQ1459" s="4">
        <v>5</v>
      </c>
      <c r="CY1459" s="4">
        <v>8</v>
      </c>
      <c r="EL1459" s="4">
        <v>25</v>
      </c>
      <c r="EM1459" s="4">
        <v>1</v>
      </c>
      <c r="EN1459" s="4">
        <v>4</v>
      </c>
      <c r="FP1459" s="4">
        <v>69</v>
      </c>
      <c r="FR1459" s="4">
        <v>1</v>
      </c>
      <c r="FT1459" s="4">
        <v>3</v>
      </c>
      <c r="FU1459" s="4">
        <v>8</v>
      </c>
      <c r="FV1459" s="4">
        <v>4</v>
      </c>
      <c r="FW1459" s="4">
        <v>3</v>
      </c>
      <c r="FY1459" s="4">
        <v>1</v>
      </c>
      <c r="FZ1459" s="4">
        <v>2</v>
      </c>
      <c r="HA1459" s="4">
        <v>3</v>
      </c>
      <c r="HC1459" s="4">
        <v>2</v>
      </c>
      <c r="IC1459" s="4">
        <v>11</v>
      </c>
      <c r="IG1459" s="4">
        <v>1</v>
      </c>
      <c r="IZ1459" s="4">
        <v>2</v>
      </c>
      <c r="JB1459" s="4">
        <v>3</v>
      </c>
      <c r="JC1459" s="4">
        <v>2</v>
      </c>
      <c r="JD1459" s="4">
        <v>2</v>
      </c>
      <c r="JF1459" s="4">
        <v>1</v>
      </c>
      <c r="JG1459" s="4">
        <v>6</v>
      </c>
    </row>
    <row r="1460" spans="1:267" hidden="1">
      <c r="A1460" s="4">
        <v>66</v>
      </c>
      <c r="B1460" s="4" t="s">
        <v>3184</v>
      </c>
      <c r="C1460" t="s">
        <v>3185</v>
      </c>
      <c r="D1460" s="4">
        <v>2</v>
      </c>
      <c r="E1460" s="138"/>
      <c r="F1460" s="2">
        <f t="shared" si="49"/>
        <v>231</v>
      </c>
      <c r="G1460" s="137">
        <f t="shared" si="50"/>
        <v>231</v>
      </c>
      <c r="J1460" s="4">
        <v>26</v>
      </c>
      <c r="M1460" s="4">
        <v>6</v>
      </c>
      <c r="BF1460" s="4">
        <v>1</v>
      </c>
      <c r="BL1460" s="4">
        <v>2</v>
      </c>
      <c r="BM1460" s="4">
        <v>2</v>
      </c>
      <c r="BN1460" s="4">
        <v>6</v>
      </c>
      <c r="BR1460" s="4">
        <v>1</v>
      </c>
      <c r="BS1460" s="4">
        <v>1</v>
      </c>
      <c r="BT1460" s="4">
        <v>3</v>
      </c>
      <c r="CQ1460" s="4">
        <v>14</v>
      </c>
      <c r="CY1460" s="4">
        <v>1</v>
      </c>
      <c r="DA1460" s="4">
        <v>1</v>
      </c>
      <c r="DC1460" s="4">
        <v>1</v>
      </c>
      <c r="EJ1460" s="4">
        <v>1</v>
      </c>
      <c r="EL1460" s="4">
        <v>31</v>
      </c>
      <c r="EM1460" s="4">
        <v>3</v>
      </c>
      <c r="EN1460" s="4">
        <v>4</v>
      </c>
      <c r="EO1460" s="4">
        <v>2</v>
      </c>
      <c r="FP1460" s="4">
        <v>4</v>
      </c>
      <c r="FR1460" s="4">
        <v>7</v>
      </c>
      <c r="FT1460" s="4">
        <v>2</v>
      </c>
      <c r="FU1460" s="4">
        <v>10</v>
      </c>
      <c r="FV1460" s="4">
        <v>3</v>
      </c>
      <c r="FW1460" s="4">
        <v>3</v>
      </c>
      <c r="FX1460" s="4">
        <v>3</v>
      </c>
      <c r="FY1460" s="4">
        <v>2</v>
      </c>
      <c r="FZ1460" s="4">
        <v>2</v>
      </c>
      <c r="GB1460" s="4">
        <v>1</v>
      </c>
      <c r="HA1460" s="4">
        <v>2</v>
      </c>
      <c r="HC1460" s="4">
        <v>10</v>
      </c>
      <c r="HD1460" s="4">
        <v>3</v>
      </c>
      <c r="HG1460" s="4">
        <v>1</v>
      </c>
      <c r="HJ1460" s="4">
        <v>1</v>
      </c>
      <c r="IC1460" s="4">
        <v>5</v>
      </c>
      <c r="ID1460" s="4">
        <v>3</v>
      </c>
      <c r="IF1460" s="4">
        <v>1</v>
      </c>
      <c r="IZ1460" s="4">
        <v>8</v>
      </c>
      <c r="JB1460" s="4">
        <v>14</v>
      </c>
      <c r="JC1460" s="4">
        <v>11</v>
      </c>
      <c r="JD1460" s="4">
        <v>12</v>
      </c>
      <c r="JE1460" s="4">
        <v>7</v>
      </c>
      <c r="JF1460" s="4">
        <v>5</v>
      </c>
      <c r="JG1460" s="4">
        <v>5</v>
      </c>
    </row>
    <row r="1461" spans="1:267" hidden="1">
      <c r="A1461" s="4">
        <v>66</v>
      </c>
      <c r="B1461" s="4" t="s">
        <v>3186</v>
      </c>
      <c r="C1461" t="s">
        <v>3187</v>
      </c>
      <c r="D1461" s="4">
        <v>2</v>
      </c>
      <c r="E1461" s="138"/>
      <c r="F1461" s="2">
        <f t="shared" si="49"/>
        <v>4</v>
      </c>
      <c r="G1461" s="137">
        <f t="shared" si="50"/>
        <v>4</v>
      </c>
      <c r="J1461" s="4">
        <v>1</v>
      </c>
      <c r="CQ1461" s="4">
        <v>1</v>
      </c>
      <c r="EL1461" s="4">
        <v>1</v>
      </c>
      <c r="JE1461" s="4">
        <v>1</v>
      </c>
    </row>
    <row r="1462" spans="1:267" hidden="1">
      <c r="A1462" s="4">
        <v>66</v>
      </c>
      <c r="B1462" s="4" t="s">
        <v>3188</v>
      </c>
      <c r="C1462" t="s">
        <v>3189</v>
      </c>
      <c r="D1462" s="4">
        <v>2</v>
      </c>
      <c r="E1462" s="138"/>
      <c r="F1462" s="2">
        <f t="shared" si="49"/>
        <v>2163</v>
      </c>
      <c r="G1462" s="137">
        <f t="shared" si="50"/>
        <v>2163</v>
      </c>
      <c r="J1462" s="4">
        <v>4</v>
      </c>
      <c r="M1462" s="4">
        <v>19</v>
      </c>
      <c r="BG1462" s="4">
        <v>1</v>
      </c>
      <c r="BN1462" s="4">
        <v>1</v>
      </c>
      <c r="CQ1462" s="4">
        <v>565</v>
      </c>
      <c r="CT1462" s="4">
        <v>6</v>
      </c>
      <c r="CY1462" s="4">
        <v>16</v>
      </c>
      <c r="DA1462" s="4">
        <v>393</v>
      </c>
      <c r="DC1462" s="4">
        <v>6</v>
      </c>
      <c r="EJ1462" s="4">
        <v>5</v>
      </c>
      <c r="EL1462" s="4">
        <v>1</v>
      </c>
      <c r="FR1462" s="4">
        <v>1100</v>
      </c>
      <c r="FT1462" s="4">
        <v>1</v>
      </c>
      <c r="FU1462" s="4">
        <v>4</v>
      </c>
      <c r="FV1462" s="4">
        <v>1</v>
      </c>
      <c r="FW1462" s="4">
        <v>2</v>
      </c>
      <c r="FX1462" s="4">
        <v>6</v>
      </c>
      <c r="FY1462" s="4">
        <v>1</v>
      </c>
      <c r="GB1462" s="4">
        <v>1</v>
      </c>
      <c r="HA1462" s="4">
        <v>4</v>
      </c>
      <c r="HC1462" s="4">
        <v>1</v>
      </c>
      <c r="IC1462" s="4">
        <v>19</v>
      </c>
      <c r="IZ1462" s="4">
        <v>1</v>
      </c>
      <c r="JB1462" s="4">
        <v>3</v>
      </c>
      <c r="JC1462" s="4">
        <v>2</v>
      </c>
    </row>
    <row r="1463" spans="1:267" hidden="1">
      <c r="A1463" s="4">
        <v>66</v>
      </c>
      <c r="B1463" s="4" t="s">
        <v>3190</v>
      </c>
      <c r="C1463" t="s">
        <v>3191</v>
      </c>
      <c r="D1463" s="4">
        <v>2</v>
      </c>
      <c r="E1463" s="138"/>
      <c r="F1463" s="2">
        <f t="shared" si="49"/>
        <v>35</v>
      </c>
      <c r="G1463" s="137">
        <f t="shared" si="50"/>
        <v>35</v>
      </c>
      <c r="J1463" s="4">
        <v>7</v>
      </c>
      <c r="M1463" s="4">
        <v>1</v>
      </c>
      <c r="BF1463" s="4">
        <v>1</v>
      </c>
      <c r="BN1463" s="4">
        <v>1</v>
      </c>
      <c r="BR1463" s="4">
        <v>3</v>
      </c>
      <c r="BS1463" s="4">
        <v>1</v>
      </c>
      <c r="CQ1463" s="4">
        <v>4</v>
      </c>
      <c r="DD1463" s="4">
        <v>1</v>
      </c>
      <c r="EN1463" s="4">
        <v>2</v>
      </c>
      <c r="EO1463" s="4">
        <v>1</v>
      </c>
      <c r="FU1463" s="4">
        <v>1</v>
      </c>
      <c r="FV1463" s="4">
        <v>1</v>
      </c>
      <c r="FX1463" s="4">
        <v>1</v>
      </c>
      <c r="FY1463" s="4">
        <v>1</v>
      </c>
      <c r="HA1463" s="4">
        <v>1</v>
      </c>
      <c r="HD1463" s="4">
        <v>2</v>
      </c>
      <c r="IG1463" s="4">
        <v>1</v>
      </c>
      <c r="IZ1463" s="4">
        <v>1</v>
      </c>
      <c r="JB1463" s="4">
        <v>2</v>
      </c>
      <c r="JC1463" s="4">
        <v>1</v>
      </c>
      <c r="JG1463" s="4">
        <v>1</v>
      </c>
    </row>
    <row r="1464" spans="1:267" hidden="1">
      <c r="A1464" s="4">
        <v>66</v>
      </c>
      <c r="B1464" s="4" t="s">
        <v>3192</v>
      </c>
      <c r="C1464" t="s">
        <v>3193</v>
      </c>
      <c r="D1464" s="4">
        <v>2</v>
      </c>
      <c r="E1464" s="138"/>
      <c r="F1464" s="2">
        <f t="shared" si="49"/>
        <v>293</v>
      </c>
      <c r="G1464" s="137">
        <f t="shared" si="50"/>
        <v>293</v>
      </c>
      <c r="J1464" s="4">
        <v>34</v>
      </c>
      <c r="M1464" s="4">
        <v>6</v>
      </c>
      <c r="BF1464" s="4">
        <v>8</v>
      </c>
      <c r="BL1464" s="4">
        <v>6</v>
      </c>
      <c r="BN1464" s="4">
        <v>6</v>
      </c>
      <c r="BR1464" s="4">
        <v>2</v>
      </c>
      <c r="BS1464" s="4">
        <v>4</v>
      </c>
      <c r="CQ1464" s="4">
        <v>19</v>
      </c>
      <c r="CY1464" s="4">
        <v>6</v>
      </c>
      <c r="CZ1464" s="4">
        <v>4</v>
      </c>
      <c r="DA1464" s="4">
        <v>7</v>
      </c>
      <c r="DC1464" s="4">
        <v>1</v>
      </c>
      <c r="EJ1464" s="4">
        <v>1</v>
      </c>
      <c r="EL1464" s="4">
        <v>18</v>
      </c>
      <c r="EM1464" s="4">
        <v>4</v>
      </c>
      <c r="EN1464" s="4">
        <v>9</v>
      </c>
      <c r="EO1464" s="4">
        <v>2</v>
      </c>
      <c r="FP1464" s="4">
        <v>1</v>
      </c>
      <c r="FR1464" s="4">
        <v>3</v>
      </c>
      <c r="FT1464" s="4">
        <v>1</v>
      </c>
      <c r="FU1464" s="4">
        <v>12</v>
      </c>
      <c r="FV1464" s="4">
        <v>4</v>
      </c>
      <c r="FW1464" s="4">
        <v>1</v>
      </c>
      <c r="FX1464" s="4">
        <v>2</v>
      </c>
      <c r="FY1464" s="4">
        <v>3</v>
      </c>
      <c r="GA1464" s="4">
        <v>1</v>
      </c>
      <c r="GB1464" s="4">
        <v>2</v>
      </c>
      <c r="HA1464" s="4">
        <v>4</v>
      </c>
      <c r="HC1464" s="4">
        <v>1</v>
      </c>
      <c r="HG1464" s="4">
        <v>2</v>
      </c>
      <c r="HJ1464" s="4">
        <v>1</v>
      </c>
      <c r="IC1464" s="4">
        <v>17</v>
      </c>
      <c r="ID1464" s="4">
        <v>1</v>
      </c>
      <c r="IE1464" s="4">
        <v>4</v>
      </c>
      <c r="IG1464" s="4">
        <v>7</v>
      </c>
      <c r="IZ1464" s="4">
        <v>25</v>
      </c>
      <c r="JB1464" s="4">
        <v>10</v>
      </c>
      <c r="JC1464" s="4">
        <v>20</v>
      </c>
      <c r="JD1464" s="4">
        <v>8</v>
      </c>
      <c r="JE1464" s="4">
        <v>10</v>
      </c>
      <c r="JF1464" s="4">
        <v>5</v>
      </c>
      <c r="JG1464" s="4">
        <v>11</v>
      </c>
    </row>
    <row r="1465" spans="1:267" hidden="1">
      <c r="A1465" s="4">
        <v>66</v>
      </c>
      <c r="B1465" s="4" t="s">
        <v>3194</v>
      </c>
      <c r="C1465" t="s">
        <v>3195</v>
      </c>
      <c r="D1465" s="4">
        <v>2</v>
      </c>
      <c r="E1465" s="138"/>
      <c r="F1465" s="2">
        <f t="shared" si="49"/>
        <v>1944</v>
      </c>
      <c r="G1465" s="137">
        <f t="shared" si="50"/>
        <v>1944</v>
      </c>
      <c r="J1465" s="4">
        <v>6</v>
      </c>
      <c r="M1465" s="4">
        <v>1</v>
      </c>
      <c r="BF1465" s="4">
        <v>1</v>
      </c>
      <c r="BL1465" s="4">
        <v>34</v>
      </c>
      <c r="BM1465" s="4">
        <v>3</v>
      </c>
      <c r="BN1465" s="4">
        <v>78</v>
      </c>
      <c r="BO1465" s="4">
        <v>4</v>
      </c>
      <c r="BR1465" s="4">
        <v>8</v>
      </c>
      <c r="BS1465" s="4">
        <v>4</v>
      </c>
      <c r="BT1465" s="4">
        <v>40</v>
      </c>
      <c r="CQ1465" s="4">
        <v>45</v>
      </c>
      <c r="CY1465" s="4">
        <v>45</v>
      </c>
      <c r="CZ1465" s="4">
        <v>3</v>
      </c>
      <c r="DA1465" s="4">
        <v>4</v>
      </c>
      <c r="DC1465" s="4">
        <v>13</v>
      </c>
      <c r="DE1465" s="4">
        <v>31</v>
      </c>
      <c r="EJ1465" s="4">
        <v>13</v>
      </c>
      <c r="EL1465" s="4">
        <v>126</v>
      </c>
      <c r="EM1465" s="4">
        <v>1</v>
      </c>
      <c r="EN1465" s="4">
        <v>130</v>
      </c>
      <c r="EO1465" s="4">
        <v>92</v>
      </c>
      <c r="FR1465" s="4">
        <v>51</v>
      </c>
      <c r="FT1465" s="4">
        <v>26</v>
      </c>
      <c r="FU1465" s="4">
        <v>2</v>
      </c>
      <c r="FV1465" s="4">
        <v>80</v>
      </c>
      <c r="FW1465" s="4">
        <v>9</v>
      </c>
      <c r="FX1465" s="4">
        <v>1</v>
      </c>
      <c r="FY1465" s="4">
        <v>28</v>
      </c>
      <c r="FZ1465" s="4">
        <v>59</v>
      </c>
      <c r="GA1465" s="4">
        <v>109</v>
      </c>
      <c r="GB1465" s="4">
        <v>4</v>
      </c>
      <c r="HA1465" s="4">
        <v>48</v>
      </c>
      <c r="HC1465" s="4">
        <v>22</v>
      </c>
      <c r="HG1465" s="4">
        <v>60</v>
      </c>
      <c r="HJ1465" s="4">
        <v>47</v>
      </c>
      <c r="IC1465" s="4">
        <v>266</v>
      </c>
      <c r="IE1465" s="4">
        <v>19</v>
      </c>
      <c r="IF1465" s="4">
        <v>56</v>
      </c>
      <c r="IG1465" s="4">
        <v>83</v>
      </c>
      <c r="IZ1465" s="4">
        <v>15</v>
      </c>
      <c r="JB1465" s="4">
        <v>15</v>
      </c>
      <c r="JC1465" s="4">
        <v>47</v>
      </c>
      <c r="JD1465" s="4">
        <v>63</v>
      </c>
      <c r="JE1465" s="4">
        <v>122</v>
      </c>
      <c r="JF1465" s="4">
        <v>29</v>
      </c>
      <c r="JG1465" s="4">
        <v>1</v>
      </c>
    </row>
    <row r="1466" spans="1:267" hidden="1">
      <c r="A1466" s="4">
        <v>66</v>
      </c>
      <c r="B1466" s="4" t="s">
        <v>3196</v>
      </c>
      <c r="C1466" t="s">
        <v>1357</v>
      </c>
      <c r="D1466" s="4">
        <v>2</v>
      </c>
      <c r="E1466" s="138">
        <v>2</v>
      </c>
      <c r="F1466" s="2">
        <f t="shared" si="49"/>
        <v>1058</v>
      </c>
      <c r="G1466" s="137">
        <f t="shared" si="50"/>
        <v>1056</v>
      </c>
      <c r="J1466" s="4">
        <v>78</v>
      </c>
      <c r="M1466" s="4">
        <v>2</v>
      </c>
      <c r="BF1466" s="4">
        <v>8</v>
      </c>
      <c r="BL1466" s="4">
        <v>14</v>
      </c>
      <c r="BM1466" s="4">
        <v>4</v>
      </c>
      <c r="BN1466" s="4">
        <v>15</v>
      </c>
      <c r="BO1466" s="4">
        <v>2</v>
      </c>
      <c r="BR1466" s="4">
        <v>13</v>
      </c>
      <c r="BS1466" s="4">
        <v>11</v>
      </c>
      <c r="BT1466" s="4">
        <v>1</v>
      </c>
      <c r="CQ1466" s="4">
        <v>71</v>
      </c>
      <c r="CT1466" s="4">
        <v>1</v>
      </c>
      <c r="CY1466" s="4">
        <v>26</v>
      </c>
      <c r="CZ1466" s="4">
        <v>9</v>
      </c>
      <c r="DA1466" s="4">
        <v>28</v>
      </c>
      <c r="DC1466" s="4">
        <v>4</v>
      </c>
      <c r="DD1466" s="4">
        <v>5</v>
      </c>
      <c r="DE1466" s="4">
        <v>3</v>
      </c>
      <c r="EJ1466" s="4">
        <v>23</v>
      </c>
      <c r="EL1466" s="4">
        <v>90</v>
      </c>
      <c r="EM1466" s="4">
        <v>14</v>
      </c>
      <c r="EN1466" s="4">
        <v>37</v>
      </c>
      <c r="EO1466" s="4">
        <v>37</v>
      </c>
      <c r="FR1466" s="4">
        <v>37</v>
      </c>
      <c r="FT1466" s="4">
        <v>4</v>
      </c>
      <c r="FU1466" s="4">
        <v>49</v>
      </c>
      <c r="FV1466" s="4">
        <v>12</v>
      </c>
      <c r="FW1466" s="4">
        <v>20</v>
      </c>
      <c r="FX1466" s="4">
        <v>8</v>
      </c>
      <c r="FY1466" s="4">
        <v>12</v>
      </c>
      <c r="FZ1466" s="4">
        <v>34</v>
      </c>
      <c r="GA1466" s="4">
        <v>11</v>
      </c>
      <c r="GB1466" s="4">
        <v>15</v>
      </c>
      <c r="HA1466" s="4">
        <v>38</v>
      </c>
      <c r="HC1466" s="4">
        <v>10</v>
      </c>
      <c r="HD1466" s="4">
        <v>24</v>
      </c>
      <c r="HG1466" s="4">
        <v>21</v>
      </c>
      <c r="HH1466" s="4">
        <v>1</v>
      </c>
      <c r="HJ1466" s="4">
        <v>18</v>
      </c>
      <c r="IC1466" s="4">
        <v>51</v>
      </c>
      <c r="ID1466" s="4">
        <v>4</v>
      </c>
      <c r="IE1466" s="4">
        <v>7</v>
      </c>
      <c r="IF1466" s="4">
        <v>6</v>
      </c>
      <c r="IG1466" s="4">
        <v>10</v>
      </c>
      <c r="IZ1466" s="4">
        <v>34</v>
      </c>
      <c r="JB1466" s="4">
        <v>6</v>
      </c>
      <c r="JC1466" s="4">
        <v>48</v>
      </c>
      <c r="JD1466" s="4">
        <v>33</v>
      </c>
      <c r="JE1466" s="4">
        <v>9</v>
      </c>
      <c r="JF1466" s="4">
        <v>27</v>
      </c>
      <c r="JG1466" s="4">
        <v>11</v>
      </c>
    </row>
    <row r="1467" spans="1:267" hidden="1">
      <c r="A1467" s="4">
        <v>66</v>
      </c>
      <c r="B1467" s="4" t="s">
        <v>3197</v>
      </c>
      <c r="C1467" t="s">
        <v>3198</v>
      </c>
      <c r="D1467" s="4">
        <v>2</v>
      </c>
      <c r="E1467" s="138"/>
      <c r="F1467" s="2">
        <f t="shared" si="49"/>
        <v>2631</v>
      </c>
      <c r="G1467" s="137">
        <f t="shared" si="50"/>
        <v>2631</v>
      </c>
      <c r="J1467" s="4">
        <v>2</v>
      </c>
      <c r="M1467" s="4">
        <v>33</v>
      </c>
      <c r="BF1467" s="4">
        <v>5</v>
      </c>
      <c r="BL1467" s="4">
        <v>73</v>
      </c>
      <c r="BM1467" s="4">
        <v>192</v>
      </c>
      <c r="BN1467" s="4">
        <v>30</v>
      </c>
      <c r="BO1467" s="4">
        <v>2</v>
      </c>
      <c r="BR1467" s="4">
        <v>34</v>
      </c>
      <c r="BS1467" s="4">
        <v>64</v>
      </c>
      <c r="BT1467" s="4">
        <v>14</v>
      </c>
      <c r="CQ1467" s="4">
        <v>6</v>
      </c>
      <c r="CY1467" s="4">
        <v>7</v>
      </c>
      <c r="CZ1467" s="4">
        <v>120</v>
      </c>
      <c r="DA1467" s="4">
        <v>150</v>
      </c>
      <c r="DC1467" s="4">
        <v>95</v>
      </c>
      <c r="DD1467" s="4">
        <v>12</v>
      </c>
      <c r="DE1467" s="4">
        <v>20</v>
      </c>
      <c r="EJ1467" s="4">
        <v>2</v>
      </c>
      <c r="EL1467" s="4">
        <v>17</v>
      </c>
      <c r="EM1467" s="4">
        <v>11</v>
      </c>
      <c r="EN1467" s="4">
        <v>3</v>
      </c>
      <c r="EO1467" s="4">
        <v>9</v>
      </c>
      <c r="FR1467" s="4">
        <v>79</v>
      </c>
      <c r="FT1467" s="4">
        <v>139</v>
      </c>
      <c r="FU1467" s="4">
        <v>237</v>
      </c>
      <c r="FV1467" s="4">
        <v>69</v>
      </c>
      <c r="FW1467" s="4">
        <v>139</v>
      </c>
      <c r="FX1467" s="4">
        <v>160</v>
      </c>
      <c r="FY1467" s="4">
        <v>128</v>
      </c>
      <c r="GA1467" s="4">
        <v>4</v>
      </c>
      <c r="GB1467" s="4">
        <v>96</v>
      </c>
      <c r="HA1467" s="4">
        <v>32</v>
      </c>
      <c r="HC1467" s="4">
        <v>40</v>
      </c>
      <c r="HD1467" s="4">
        <v>94</v>
      </c>
      <c r="HG1467" s="4">
        <v>106</v>
      </c>
      <c r="HJ1467" s="4">
        <v>23</v>
      </c>
      <c r="IC1467" s="4">
        <v>12</v>
      </c>
      <c r="ID1467" s="4">
        <v>65</v>
      </c>
      <c r="IE1467" s="4">
        <v>6</v>
      </c>
      <c r="IF1467" s="4">
        <v>2</v>
      </c>
      <c r="IG1467" s="4">
        <v>25</v>
      </c>
      <c r="IZ1467" s="4">
        <v>55</v>
      </c>
      <c r="JC1467" s="4">
        <v>13</v>
      </c>
      <c r="JD1467" s="4">
        <v>32</v>
      </c>
      <c r="JE1467" s="4">
        <v>49</v>
      </c>
      <c r="JF1467" s="4">
        <v>50</v>
      </c>
      <c r="JG1467" s="4">
        <v>75</v>
      </c>
    </row>
    <row r="1468" spans="1:267" hidden="1">
      <c r="A1468" s="4">
        <v>67</v>
      </c>
      <c r="B1468" s="4" t="s">
        <v>3199</v>
      </c>
      <c r="C1468" t="s">
        <v>3200</v>
      </c>
      <c r="D1468" s="4">
        <v>4</v>
      </c>
      <c r="E1468" s="138"/>
      <c r="F1468" s="2">
        <f t="shared" si="49"/>
        <v>1</v>
      </c>
      <c r="G1468" s="137">
        <f t="shared" si="50"/>
        <v>1</v>
      </c>
      <c r="CQ1468" s="4">
        <v>1</v>
      </c>
    </row>
    <row r="1469" spans="1:267" hidden="1">
      <c r="A1469" s="4">
        <v>67</v>
      </c>
      <c r="B1469" s="4" t="s">
        <v>3201</v>
      </c>
      <c r="C1469" t="s">
        <v>2160</v>
      </c>
      <c r="D1469" s="4">
        <v>4</v>
      </c>
      <c r="E1469" s="138"/>
      <c r="F1469" s="2">
        <f t="shared" si="49"/>
        <v>50</v>
      </c>
      <c r="G1469" s="137">
        <f t="shared" si="50"/>
        <v>50</v>
      </c>
      <c r="J1469" s="4">
        <v>1</v>
      </c>
      <c r="M1469" s="4">
        <v>7</v>
      </c>
      <c r="BF1469" s="4">
        <v>6</v>
      </c>
      <c r="CQ1469" s="4">
        <v>25</v>
      </c>
      <c r="CY1469" s="4">
        <v>1</v>
      </c>
      <c r="FR1469" s="4">
        <v>2</v>
      </c>
      <c r="FU1469" s="4">
        <v>1</v>
      </c>
      <c r="HC1469" s="4">
        <v>1</v>
      </c>
      <c r="IF1469" s="4">
        <v>1</v>
      </c>
      <c r="JB1469" s="4">
        <v>4</v>
      </c>
      <c r="JD1469" s="4">
        <v>1</v>
      </c>
    </row>
    <row r="1470" spans="1:267" hidden="1">
      <c r="A1470" s="4">
        <v>67</v>
      </c>
      <c r="B1470" s="4" t="s">
        <v>3202</v>
      </c>
      <c r="C1470" t="s">
        <v>3203</v>
      </c>
      <c r="D1470" s="4">
        <v>4</v>
      </c>
      <c r="E1470" s="138"/>
      <c r="F1470" s="2">
        <f t="shared" si="49"/>
        <v>54</v>
      </c>
      <c r="G1470" s="137">
        <f t="shared" si="50"/>
        <v>54</v>
      </c>
      <c r="J1470" s="4">
        <v>33</v>
      </c>
      <c r="BF1470" s="4">
        <v>5</v>
      </c>
      <c r="BN1470" s="4">
        <v>2</v>
      </c>
      <c r="CQ1470" s="4">
        <v>10</v>
      </c>
      <c r="CY1470" s="4">
        <v>2</v>
      </c>
      <c r="FR1470" s="4">
        <v>2</v>
      </c>
    </row>
    <row r="1471" spans="1:267" hidden="1">
      <c r="A1471" s="4">
        <v>67</v>
      </c>
      <c r="B1471" s="4" t="s">
        <v>3204</v>
      </c>
      <c r="C1471" t="s">
        <v>3205</v>
      </c>
      <c r="D1471" s="4">
        <v>4</v>
      </c>
      <c r="E1471" s="138"/>
      <c r="F1471" s="2">
        <f t="shared" si="49"/>
        <v>290</v>
      </c>
      <c r="G1471" s="137">
        <f t="shared" si="50"/>
        <v>290</v>
      </c>
      <c r="CQ1471" s="4">
        <v>42</v>
      </c>
      <c r="JA1471" s="4">
        <v>243</v>
      </c>
      <c r="JB1471" s="4">
        <v>5</v>
      </c>
    </row>
    <row r="1472" spans="1:267" hidden="1">
      <c r="A1472" s="4">
        <v>67</v>
      </c>
      <c r="B1472" s="4" t="s">
        <v>3206</v>
      </c>
      <c r="C1472" t="s">
        <v>3207</v>
      </c>
      <c r="D1472" s="4">
        <v>4</v>
      </c>
      <c r="E1472" s="138"/>
      <c r="F1472" s="2">
        <f t="shared" si="49"/>
        <v>148</v>
      </c>
      <c r="G1472" s="137">
        <f t="shared" si="50"/>
        <v>148</v>
      </c>
      <c r="J1472" s="4">
        <v>64</v>
      </c>
      <c r="CQ1472" s="4">
        <v>39</v>
      </c>
      <c r="FR1472" s="4">
        <v>9</v>
      </c>
      <c r="HC1472" s="4">
        <v>3</v>
      </c>
      <c r="IC1472" s="4">
        <v>2</v>
      </c>
      <c r="JA1472" s="4">
        <v>28</v>
      </c>
      <c r="JB1472" s="4">
        <v>3</v>
      </c>
    </row>
    <row r="1473" spans="1:267" hidden="1">
      <c r="A1473" s="4">
        <v>67</v>
      </c>
      <c r="B1473" s="4" t="s">
        <v>3208</v>
      </c>
      <c r="C1473" t="s">
        <v>2152</v>
      </c>
      <c r="D1473" s="4">
        <v>3</v>
      </c>
      <c r="E1473" s="138"/>
      <c r="F1473" s="2">
        <f t="shared" si="49"/>
        <v>507</v>
      </c>
      <c r="G1473" s="137">
        <f t="shared" si="50"/>
        <v>507</v>
      </c>
      <c r="J1473" s="4">
        <v>215</v>
      </c>
      <c r="BF1473" s="4">
        <v>9</v>
      </c>
      <c r="BL1473" s="4">
        <v>1</v>
      </c>
      <c r="BN1473" s="4">
        <v>3</v>
      </c>
      <c r="BS1473" s="4">
        <v>1</v>
      </c>
      <c r="CQ1473" s="4">
        <v>46</v>
      </c>
      <c r="CY1473" s="4">
        <v>1</v>
      </c>
      <c r="DA1473" s="4">
        <v>5</v>
      </c>
      <c r="EJ1473" s="4">
        <v>1</v>
      </c>
      <c r="EL1473" s="4">
        <v>8</v>
      </c>
      <c r="EM1473" s="4">
        <v>1</v>
      </c>
      <c r="EN1473" s="4">
        <v>22</v>
      </c>
      <c r="FR1473" s="4">
        <v>14</v>
      </c>
      <c r="FT1473" s="4">
        <v>9</v>
      </c>
      <c r="FU1473" s="4">
        <v>11</v>
      </c>
      <c r="FV1473" s="4">
        <v>4</v>
      </c>
      <c r="FW1473" s="4">
        <v>1</v>
      </c>
      <c r="GA1473" s="4">
        <v>1</v>
      </c>
      <c r="HA1473" s="4">
        <v>3</v>
      </c>
      <c r="HC1473" s="4">
        <v>1</v>
      </c>
      <c r="HD1473" s="4">
        <v>2</v>
      </c>
      <c r="IC1473" s="4">
        <v>23</v>
      </c>
      <c r="IF1473" s="4">
        <v>1</v>
      </c>
      <c r="IZ1473" s="4">
        <v>3</v>
      </c>
      <c r="JA1473" s="4">
        <v>97</v>
      </c>
      <c r="JB1473" s="4">
        <v>10</v>
      </c>
      <c r="JC1473" s="4">
        <v>5</v>
      </c>
      <c r="JD1473" s="4">
        <v>4</v>
      </c>
      <c r="JE1473" s="4">
        <v>1</v>
      </c>
      <c r="JF1473" s="4">
        <v>2</v>
      </c>
      <c r="JG1473" s="4">
        <v>2</v>
      </c>
    </row>
    <row r="1474" spans="1:267" hidden="1">
      <c r="A1474" s="4">
        <v>67</v>
      </c>
      <c r="B1474" s="4" t="s">
        <v>3209</v>
      </c>
      <c r="C1474" t="s">
        <v>2156</v>
      </c>
      <c r="D1474" s="4">
        <v>3</v>
      </c>
      <c r="E1474" s="138"/>
      <c r="F1474" s="2">
        <f t="shared" si="49"/>
        <v>476</v>
      </c>
      <c r="G1474" s="137">
        <f t="shared" si="50"/>
        <v>476</v>
      </c>
      <c r="J1474" s="4">
        <v>8</v>
      </c>
      <c r="M1474" s="4">
        <v>7</v>
      </c>
      <c r="BF1474" s="4">
        <v>22</v>
      </c>
      <c r="BM1474" s="4">
        <v>1</v>
      </c>
      <c r="BN1474" s="4">
        <v>2</v>
      </c>
      <c r="CQ1474" s="4">
        <v>4</v>
      </c>
      <c r="FR1474" s="4">
        <v>19</v>
      </c>
      <c r="FT1474" s="4">
        <v>1</v>
      </c>
      <c r="FU1474" s="4">
        <v>74</v>
      </c>
      <c r="FX1474" s="4">
        <v>1</v>
      </c>
      <c r="HA1474" s="4">
        <v>2</v>
      </c>
      <c r="HC1474" s="4">
        <v>3</v>
      </c>
      <c r="HD1474" s="4">
        <v>1</v>
      </c>
      <c r="IC1474" s="4">
        <v>1</v>
      </c>
      <c r="IF1474" s="4">
        <v>1</v>
      </c>
      <c r="JA1474" s="4">
        <v>308</v>
      </c>
      <c r="JB1474" s="4">
        <v>14</v>
      </c>
      <c r="JC1474" s="4">
        <v>5</v>
      </c>
      <c r="JD1474" s="4">
        <v>2</v>
      </c>
    </row>
    <row r="1475" spans="1:267" hidden="1">
      <c r="A1475" s="4">
        <v>67</v>
      </c>
      <c r="B1475" s="4" t="s">
        <v>3210</v>
      </c>
      <c r="C1475" t="s">
        <v>3211</v>
      </c>
      <c r="D1475" s="4">
        <v>3</v>
      </c>
      <c r="E1475" s="138"/>
      <c r="F1475" s="2">
        <f t="shared" si="49"/>
        <v>181</v>
      </c>
      <c r="G1475" s="137">
        <f t="shared" si="50"/>
        <v>181</v>
      </c>
      <c r="J1475" s="4">
        <v>71</v>
      </c>
      <c r="M1475" s="4">
        <v>5</v>
      </c>
      <c r="BF1475" s="4">
        <v>12</v>
      </c>
      <c r="CQ1475" s="4">
        <v>24</v>
      </c>
      <c r="CY1475" s="4">
        <v>2</v>
      </c>
      <c r="EJ1475" s="4">
        <v>1</v>
      </c>
      <c r="EL1475" s="4">
        <v>1</v>
      </c>
      <c r="EN1475" s="4">
        <v>2</v>
      </c>
      <c r="FR1475" s="4">
        <v>32</v>
      </c>
      <c r="FU1475" s="4">
        <v>11</v>
      </c>
      <c r="FW1475" s="4">
        <v>1</v>
      </c>
      <c r="FY1475" s="4">
        <v>1</v>
      </c>
      <c r="GA1475" s="4">
        <v>1</v>
      </c>
      <c r="HA1475" s="4">
        <v>5</v>
      </c>
      <c r="HC1475" s="4">
        <v>1</v>
      </c>
      <c r="IC1475" s="4">
        <v>1</v>
      </c>
      <c r="IF1475" s="4">
        <v>1</v>
      </c>
      <c r="JA1475" s="4">
        <v>6</v>
      </c>
      <c r="JF1475" s="4">
        <v>2</v>
      </c>
      <c r="JG1475" s="4">
        <v>1</v>
      </c>
    </row>
    <row r="1476" spans="1:267" hidden="1">
      <c r="A1476" s="4">
        <v>67</v>
      </c>
      <c r="B1476" s="4" t="s">
        <v>3212</v>
      </c>
      <c r="C1476" t="s">
        <v>3213</v>
      </c>
      <c r="D1476" s="4">
        <v>3</v>
      </c>
      <c r="E1476" s="138"/>
      <c r="F1476" s="2">
        <f t="shared" si="49"/>
        <v>408</v>
      </c>
      <c r="G1476" s="137">
        <f t="shared" si="50"/>
        <v>408</v>
      </c>
      <c r="J1476" s="4">
        <v>368</v>
      </c>
      <c r="M1476" s="4">
        <v>4</v>
      </c>
      <c r="CQ1476" s="4">
        <v>35</v>
      </c>
      <c r="JB1476" s="4">
        <v>1</v>
      </c>
    </row>
    <row r="1477" spans="1:267" hidden="1">
      <c r="A1477" s="4">
        <v>67</v>
      </c>
      <c r="B1477" s="4" t="s">
        <v>3214</v>
      </c>
      <c r="C1477" t="s">
        <v>3215</v>
      </c>
      <c r="D1477" s="4">
        <v>3</v>
      </c>
      <c r="E1477" s="138"/>
      <c r="F1477" s="2">
        <f t="shared" si="49"/>
        <v>1</v>
      </c>
      <c r="G1477" s="137">
        <f t="shared" si="50"/>
        <v>1</v>
      </c>
      <c r="J1477" s="4">
        <v>1</v>
      </c>
    </row>
    <row r="1478" spans="1:267" hidden="1">
      <c r="A1478" s="4">
        <v>67</v>
      </c>
      <c r="B1478" s="4" t="s">
        <v>3216</v>
      </c>
      <c r="C1478" t="s">
        <v>2148</v>
      </c>
      <c r="D1478" s="4">
        <v>2</v>
      </c>
      <c r="E1478" s="138"/>
      <c r="F1478" s="2">
        <f t="shared" si="49"/>
        <v>151</v>
      </c>
      <c r="G1478" s="137">
        <f t="shared" si="50"/>
        <v>151</v>
      </c>
      <c r="J1478" s="4">
        <v>6</v>
      </c>
      <c r="M1478" s="4">
        <v>7</v>
      </c>
      <c r="BF1478" s="4">
        <v>1</v>
      </c>
      <c r="BN1478" s="4">
        <v>2</v>
      </c>
      <c r="CZ1478" s="4">
        <v>3</v>
      </c>
      <c r="EO1478" s="4">
        <v>2</v>
      </c>
      <c r="FT1478" s="4">
        <v>1</v>
      </c>
      <c r="FU1478" s="4">
        <v>15</v>
      </c>
      <c r="IC1478" s="4">
        <v>1</v>
      </c>
      <c r="IF1478" s="4">
        <v>1</v>
      </c>
      <c r="JA1478" s="4">
        <v>105</v>
      </c>
      <c r="JD1478" s="4">
        <v>4</v>
      </c>
      <c r="JE1478" s="4">
        <v>1</v>
      </c>
      <c r="JF1478" s="4">
        <v>2</v>
      </c>
    </row>
    <row r="1479" spans="1:267" hidden="1">
      <c r="A1479" s="4">
        <v>68</v>
      </c>
      <c r="B1479" s="4" t="s">
        <v>3217</v>
      </c>
      <c r="C1479" t="s">
        <v>3218</v>
      </c>
      <c r="D1479" s="4">
        <v>4</v>
      </c>
      <c r="E1479" s="138"/>
      <c r="F1479" s="2">
        <f t="shared" si="49"/>
        <v>27</v>
      </c>
      <c r="G1479" s="137">
        <f t="shared" si="50"/>
        <v>27</v>
      </c>
      <c r="J1479" s="4">
        <v>7</v>
      </c>
      <c r="BF1479" s="4">
        <v>4</v>
      </c>
      <c r="CQ1479" s="4">
        <v>13</v>
      </c>
      <c r="JB1479" s="4">
        <v>3</v>
      </c>
    </row>
    <row r="1480" spans="1:267" hidden="1">
      <c r="A1480" s="4">
        <v>68</v>
      </c>
      <c r="B1480" s="4" t="s">
        <v>3219</v>
      </c>
      <c r="C1480" t="s">
        <v>3220</v>
      </c>
      <c r="D1480" s="4">
        <v>4</v>
      </c>
      <c r="E1480" s="138"/>
      <c r="F1480" s="2">
        <f t="shared" ref="F1480:F1543" si="51">E1480+G1480</f>
        <v>2</v>
      </c>
      <c r="G1480" s="137">
        <f t="shared" ref="G1480:G1543" si="52">SUM(H1480:JU1480)</f>
        <v>2</v>
      </c>
      <c r="J1480" s="4">
        <v>2</v>
      </c>
    </row>
    <row r="1481" spans="1:267" hidden="1">
      <c r="A1481" s="4">
        <v>68</v>
      </c>
      <c r="B1481" s="4" t="s">
        <v>3221</v>
      </c>
      <c r="C1481" t="s">
        <v>3222</v>
      </c>
      <c r="D1481" s="4">
        <v>4</v>
      </c>
      <c r="E1481" s="138"/>
      <c r="F1481" s="2">
        <f t="shared" si="51"/>
        <v>1</v>
      </c>
      <c r="G1481" s="137">
        <f t="shared" si="52"/>
        <v>1</v>
      </c>
      <c r="IF1481" s="4">
        <v>1</v>
      </c>
    </row>
    <row r="1482" spans="1:267" hidden="1">
      <c r="A1482" s="4">
        <v>68</v>
      </c>
      <c r="B1482" s="4" t="s">
        <v>3223</v>
      </c>
      <c r="C1482" t="s">
        <v>3224</v>
      </c>
      <c r="D1482" s="4">
        <v>4</v>
      </c>
      <c r="E1482" s="138"/>
      <c r="F1482" s="2">
        <f t="shared" si="51"/>
        <v>27</v>
      </c>
      <c r="G1482" s="137">
        <f t="shared" si="52"/>
        <v>27</v>
      </c>
      <c r="J1482" s="4">
        <v>5</v>
      </c>
      <c r="BF1482" s="4">
        <v>5</v>
      </c>
      <c r="CQ1482" s="4">
        <v>11</v>
      </c>
      <c r="DA1482" s="4">
        <v>1</v>
      </c>
      <c r="EM1482" s="4">
        <v>1</v>
      </c>
      <c r="EN1482" s="4">
        <v>1</v>
      </c>
      <c r="FR1482" s="4">
        <v>2</v>
      </c>
      <c r="JB1482" s="4">
        <v>1</v>
      </c>
    </row>
    <row r="1483" spans="1:267" hidden="1">
      <c r="A1483" s="4">
        <v>68</v>
      </c>
      <c r="B1483" s="4" t="s">
        <v>3225</v>
      </c>
      <c r="C1483" t="s">
        <v>3226</v>
      </c>
      <c r="D1483" s="4">
        <v>4</v>
      </c>
      <c r="E1483" s="138"/>
      <c r="F1483" s="2">
        <f t="shared" si="51"/>
        <v>8</v>
      </c>
      <c r="G1483" s="137">
        <f t="shared" si="52"/>
        <v>8</v>
      </c>
      <c r="J1483" s="4">
        <v>5</v>
      </c>
      <c r="M1483" s="4">
        <v>1</v>
      </c>
      <c r="FU1483" s="4">
        <v>1</v>
      </c>
      <c r="HC1483" s="4">
        <v>1</v>
      </c>
    </row>
    <row r="1484" spans="1:267" hidden="1">
      <c r="A1484" s="4">
        <v>68</v>
      </c>
      <c r="B1484" s="4" t="s">
        <v>3227</v>
      </c>
      <c r="C1484" t="s">
        <v>3228</v>
      </c>
      <c r="D1484" s="4">
        <v>4</v>
      </c>
      <c r="E1484" s="138"/>
      <c r="F1484" s="2">
        <f t="shared" si="51"/>
        <v>3</v>
      </c>
      <c r="G1484" s="137">
        <f t="shared" si="52"/>
        <v>3</v>
      </c>
      <c r="CQ1484" s="4">
        <v>3</v>
      </c>
    </row>
    <row r="1485" spans="1:267" hidden="1">
      <c r="A1485" s="4">
        <v>68</v>
      </c>
      <c r="B1485" s="4" t="s">
        <v>3229</v>
      </c>
      <c r="C1485" t="s">
        <v>3230</v>
      </c>
      <c r="D1485" s="4">
        <v>4</v>
      </c>
      <c r="E1485" s="138"/>
      <c r="F1485" s="2">
        <f t="shared" si="51"/>
        <v>4</v>
      </c>
      <c r="G1485" s="137">
        <f t="shared" si="52"/>
        <v>4</v>
      </c>
      <c r="J1485" s="4">
        <v>3</v>
      </c>
      <c r="BF1485" s="4">
        <v>1</v>
      </c>
    </row>
    <row r="1486" spans="1:267" hidden="1">
      <c r="A1486" s="4">
        <v>68</v>
      </c>
      <c r="B1486" s="4" t="s">
        <v>3231</v>
      </c>
      <c r="C1486" t="s">
        <v>3232</v>
      </c>
      <c r="D1486" s="4">
        <v>3</v>
      </c>
      <c r="E1486" s="138"/>
      <c r="F1486" s="2">
        <f t="shared" si="51"/>
        <v>29</v>
      </c>
      <c r="G1486" s="137">
        <f t="shared" si="52"/>
        <v>29</v>
      </c>
      <c r="J1486" s="4">
        <v>7</v>
      </c>
      <c r="BF1486" s="4">
        <v>5</v>
      </c>
      <c r="BN1486" s="4">
        <v>2</v>
      </c>
      <c r="CQ1486" s="4">
        <v>2</v>
      </c>
      <c r="EN1486" s="4">
        <v>1</v>
      </c>
      <c r="EO1486" s="4">
        <v>1</v>
      </c>
      <c r="FR1486" s="4">
        <v>5</v>
      </c>
      <c r="GB1486" s="4">
        <v>2</v>
      </c>
      <c r="IC1486" s="4">
        <v>1</v>
      </c>
      <c r="IG1486" s="4">
        <v>1</v>
      </c>
      <c r="JC1486" s="4">
        <v>1</v>
      </c>
      <c r="JE1486" s="4">
        <v>1</v>
      </c>
    </row>
    <row r="1487" spans="1:267" hidden="1">
      <c r="A1487" s="4">
        <v>68</v>
      </c>
      <c r="B1487" s="4" t="s">
        <v>3233</v>
      </c>
      <c r="C1487" t="s">
        <v>3234</v>
      </c>
      <c r="D1487" s="4">
        <v>3</v>
      </c>
      <c r="E1487" s="138"/>
      <c r="F1487" s="2">
        <f t="shared" si="51"/>
        <v>91</v>
      </c>
      <c r="G1487" s="137">
        <f t="shared" si="52"/>
        <v>91</v>
      </c>
      <c r="J1487" s="4">
        <v>42</v>
      </c>
      <c r="M1487" s="4">
        <v>3</v>
      </c>
      <c r="BF1487" s="4">
        <v>4</v>
      </c>
      <c r="BN1487" s="4">
        <v>1</v>
      </c>
      <c r="CQ1487" s="4">
        <v>10</v>
      </c>
      <c r="CY1487" s="4">
        <v>2</v>
      </c>
      <c r="DA1487" s="4">
        <v>7</v>
      </c>
      <c r="EM1487" s="4">
        <v>1</v>
      </c>
      <c r="FR1487" s="4">
        <v>7</v>
      </c>
      <c r="FT1487" s="4">
        <v>1</v>
      </c>
      <c r="FV1487" s="4">
        <v>1</v>
      </c>
      <c r="FY1487" s="4">
        <v>1</v>
      </c>
      <c r="GA1487" s="4">
        <v>3</v>
      </c>
      <c r="HD1487" s="4">
        <v>3</v>
      </c>
      <c r="IC1487" s="4">
        <v>1</v>
      </c>
      <c r="IZ1487" s="4">
        <v>1</v>
      </c>
      <c r="JB1487" s="4">
        <v>3</v>
      </c>
    </row>
    <row r="1488" spans="1:267" hidden="1">
      <c r="A1488" s="4">
        <v>68</v>
      </c>
      <c r="B1488" s="4" t="s">
        <v>3235</v>
      </c>
      <c r="C1488" t="s">
        <v>3236</v>
      </c>
      <c r="D1488" s="4">
        <v>3</v>
      </c>
      <c r="E1488" s="138"/>
      <c r="F1488" s="2">
        <f t="shared" si="51"/>
        <v>17</v>
      </c>
      <c r="G1488" s="137">
        <f t="shared" si="52"/>
        <v>17</v>
      </c>
      <c r="J1488" s="4">
        <v>11</v>
      </c>
      <c r="BF1488" s="4">
        <v>1</v>
      </c>
      <c r="CQ1488" s="4">
        <v>1</v>
      </c>
      <c r="DA1488" s="4">
        <v>2</v>
      </c>
      <c r="FR1488" s="4">
        <v>2</v>
      </c>
    </row>
    <row r="1489" spans="1:267" hidden="1">
      <c r="A1489" s="4">
        <v>68</v>
      </c>
      <c r="B1489" s="4" t="s">
        <v>3237</v>
      </c>
      <c r="C1489" t="s">
        <v>3238</v>
      </c>
      <c r="D1489" s="4">
        <v>3</v>
      </c>
      <c r="E1489" s="138"/>
      <c r="F1489" s="2">
        <f t="shared" si="51"/>
        <v>14</v>
      </c>
      <c r="G1489" s="137">
        <f t="shared" si="52"/>
        <v>14</v>
      </c>
      <c r="J1489" s="4">
        <v>8</v>
      </c>
      <c r="M1489" s="4">
        <v>1</v>
      </c>
      <c r="CQ1489" s="4">
        <v>3</v>
      </c>
      <c r="DA1489" s="4">
        <v>1</v>
      </c>
      <c r="IC1489" s="4">
        <v>1</v>
      </c>
    </row>
    <row r="1490" spans="1:267" hidden="1">
      <c r="A1490" s="4">
        <v>68</v>
      </c>
      <c r="B1490" s="4" t="s">
        <v>3239</v>
      </c>
      <c r="C1490" t="s">
        <v>3240</v>
      </c>
      <c r="D1490" s="4">
        <v>3</v>
      </c>
      <c r="E1490" s="138"/>
      <c r="F1490" s="2">
        <f t="shared" si="51"/>
        <v>27</v>
      </c>
      <c r="G1490" s="137">
        <f t="shared" si="52"/>
        <v>27</v>
      </c>
      <c r="J1490" s="4">
        <v>3</v>
      </c>
      <c r="M1490" s="4">
        <v>2</v>
      </c>
      <c r="BF1490" s="4">
        <v>3</v>
      </c>
      <c r="BN1490" s="4">
        <v>3</v>
      </c>
      <c r="CQ1490" s="4">
        <v>4</v>
      </c>
      <c r="DA1490" s="4">
        <v>1</v>
      </c>
      <c r="FR1490" s="4">
        <v>1</v>
      </c>
      <c r="FU1490" s="4">
        <v>3</v>
      </c>
      <c r="FY1490" s="4">
        <v>3</v>
      </c>
      <c r="GB1490" s="4">
        <v>1</v>
      </c>
      <c r="ID1490" s="4">
        <v>1</v>
      </c>
      <c r="JB1490" s="4">
        <v>1</v>
      </c>
      <c r="JG1490" s="4">
        <v>1</v>
      </c>
    </row>
    <row r="1491" spans="1:267" hidden="1">
      <c r="A1491" s="4">
        <v>68</v>
      </c>
      <c r="B1491" s="4" t="s">
        <v>3241</v>
      </c>
      <c r="C1491" t="s">
        <v>3242</v>
      </c>
      <c r="D1491" s="4">
        <v>3</v>
      </c>
      <c r="E1491" s="138"/>
      <c r="F1491" s="2">
        <f t="shared" si="51"/>
        <v>9</v>
      </c>
      <c r="G1491" s="137">
        <f t="shared" si="52"/>
        <v>9</v>
      </c>
      <c r="J1491" s="4">
        <v>9</v>
      </c>
    </row>
    <row r="1492" spans="1:267" hidden="1">
      <c r="A1492" s="4">
        <v>68</v>
      </c>
      <c r="B1492" s="4" t="s">
        <v>3243</v>
      </c>
      <c r="C1492" t="s">
        <v>3244</v>
      </c>
      <c r="D1492" s="4">
        <v>3</v>
      </c>
      <c r="E1492" s="138"/>
      <c r="F1492" s="2">
        <f t="shared" si="51"/>
        <v>8</v>
      </c>
      <c r="G1492" s="137">
        <f t="shared" si="52"/>
        <v>8</v>
      </c>
      <c r="J1492" s="4">
        <v>2</v>
      </c>
      <c r="M1492" s="4">
        <v>1</v>
      </c>
      <c r="BF1492" s="4">
        <v>1</v>
      </c>
      <c r="CQ1492" s="4">
        <v>1</v>
      </c>
      <c r="CT1492" s="4">
        <v>1</v>
      </c>
      <c r="CX1492" s="4">
        <v>1</v>
      </c>
      <c r="JB1492" s="4">
        <v>1</v>
      </c>
    </row>
    <row r="1493" spans="1:267" hidden="1">
      <c r="A1493" s="4">
        <v>68</v>
      </c>
      <c r="B1493" s="4" t="s">
        <v>3245</v>
      </c>
      <c r="C1493" t="s">
        <v>3246</v>
      </c>
      <c r="D1493" s="4">
        <v>3</v>
      </c>
      <c r="E1493" s="138"/>
      <c r="F1493" s="2">
        <f t="shared" si="51"/>
        <v>86</v>
      </c>
      <c r="G1493" s="137">
        <f t="shared" si="52"/>
        <v>86</v>
      </c>
      <c r="J1493" s="4">
        <v>8</v>
      </c>
      <c r="BF1493" s="4">
        <v>19</v>
      </c>
      <c r="FU1493" s="4">
        <v>5</v>
      </c>
      <c r="JB1493" s="4">
        <v>54</v>
      </c>
    </row>
    <row r="1494" spans="1:267" hidden="1">
      <c r="A1494" s="4">
        <v>68</v>
      </c>
      <c r="B1494" s="4" t="s">
        <v>3247</v>
      </c>
      <c r="C1494" t="s">
        <v>3248</v>
      </c>
      <c r="D1494" s="4">
        <v>3</v>
      </c>
      <c r="E1494" s="138"/>
      <c r="F1494" s="2">
        <f t="shared" si="51"/>
        <v>19</v>
      </c>
      <c r="G1494" s="137">
        <f t="shared" si="52"/>
        <v>19</v>
      </c>
      <c r="J1494" s="4">
        <v>17</v>
      </c>
      <c r="BF1494" s="4">
        <v>1</v>
      </c>
      <c r="IC1494" s="4">
        <v>1</v>
      </c>
    </row>
    <row r="1495" spans="1:267" hidden="1">
      <c r="A1495" s="4">
        <v>68</v>
      </c>
      <c r="B1495" s="4" t="s">
        <v>3249</v>
      </c>
      <c r="C1495" t="s">
        <v>3250</v>
      </c>
      <c r="D1495" s="4">
        <v>3</v>
      </c>
      <c r="E1495" s="138"/>
      <c r="F1495" s="2">
        <f t="shared" si="51"/>
        <v>14</v>
      </c>
      <c r="G1495" s="137">
        <f t="shared" si="52"/>
        <v>14</v>
      </c>
      <c r="J1495" s="4">
        <v>8</v>
      </c>
      <c r="BF1495" s="4">
        <v>4</v>
      </c>
      <c r="CQ1495" s="4">
        <v>1</v>
      </c>
      <c r="IZ1495" s="4">
        <v>1</v>
      </c>
    </row>
    <row r="1496" spans="1:267" hidden="1">
      <c r="A1496" s="4">
        <v>68</v>
      </c>
      <c r="B1496" s="4" t="s">
        <v>3251</v>
      </c>
      <c r="C1496" t="s">
        <v>3252</v>
      </c>
      <c r="D1496" s="4">
        <v>3</v>
      </c>
      <c r="E1496" s="138"/>
      <c r="F1496" s="2">
        <f t="shared" si="51"/>
        <v>50</v>
      </c>
      <c r="G1496" s="137">
        <f t="shared" si="52"/>
        <v>50</v>
      </c>
      <c r="J1496" s="4">
        <v>9</v>
      </c>
      <c r="BF1496" s="4">
        <v>4</v>
      </c>
      <c r="BL1496" s="4">
        <v>3</v>
      </c>
      <c r="BN1496" s="4">
        <v>1</v>
      </c>
      <c r="CQ1496" s="4">
        <v>3</v>
      </c>
      <c r="CY1496" s="4">
        <v>1</v>
      </c>
      <c r="DA1496" s="4">
        <v>2</v>
      </c>
      <c r="EN1496" s="4">
        <v>3</v>
      </c>
      <c r="FR1496" s="4">
        <v>6</v>
      </c>
      <c r="FT1496" s="4">
        <v>2</v>
      </c>
      <c r="FV1496" s="4">
        <v>4</v>
      </c>
      <c r="FW1496" s="4">
        <v>1</v>
      </c>
      <c r="GA1496" s="4">
        <v>1</v>
      </c>
      <c r="GB1496" s="4">
        <v>1</v>
      </c>
      <c r="HA1496" s="4">
        <v>1</v>
      </c>
      <c r="IC1496" s="4">
        <v>1</v>
      </c>
      <c r="ID1496" s="4">
        <v>1</v>
      </c>
      <c r="IG1496" s="4">
        <v>1</v>
      </c>
      <c r="IZ1496" s="4">
        <v>2</v>
      </c>
      <c r="JB1496" s="4">
        <v>3</v>
      </c>
    </row>
    <row r="1497" spans="1:267" hidden="1">
      <c r="A1497" s="4">
        <v>68</v>
      </c>
      <c r="B1497" s="4" t="s">
        <v>3253</v>
      </c>
      <c r="C1497" t="s">
        <v>3254</v>
      </c>
      <c r="D1497" s="4">
        <v>2</v>
      </c>
      <c r="E1497" s="138"/>
      <c r="F1497" s="2">
        <f t="shared" si="51"/>
        <v>33</v>
      </c>
      <c r="G1497" s="137">
        <f t="shared" si="52"/>
        <v>33</v>
      </c>
      <c r="M1497" s="4">
        <v>1</v>
      </c>
      <c r="BF1497" s="4">
        <v>1</v>
      </c>
      <c r="BL1497" s="4">
        <v>2</v>
      </c>
      <c r="BM1497" s="4">
        <v>2</v>
      </c>
      <c r="BR1497" s="4">
        <v>2</v>
      </c>
      <c r="CQ1497" s="4">
        <v>1</v>
      </c>
      <c r="CY1497" s="4">
        <v>1</v>
      </c>
      <c r="DD1497" s="4">
        <v>1</v>
      </c>
      <c r="EM1497" s="4">
        <v>2</v>
      </c>
      <c r="EN1497" s="4">
        <v>1</v>
      </c>
      <c r="FR1497" s="4">
        <v>2</v>
      </c>
      <c r="FT1497" s="4">
        <v>2</v>
      </c>
      <c r="FU1497" s="4">
        <v>1</v>
      </c>
      <c r="FV1497" s="4">
        <v>2</v>
      </c>
      <c r="FX1497" s="4">
        <v>1</v>
      </c>
      <c r="GB1497" s="4">
        <v>1</v>
      </c>
      <c r="HA1497" s="4">
        <v>2</v>
      </c>
      <c r="HC1497" s="4">
        <v>1</v>
      </c>
      <c r="HD1497" s="4">
        <v>1</v>
      </c>
      <c r="IF1497" s="4">
        <v>1</v>
      </c>
      <c r="IZ1497" s="4">
        <v>2</v>
      </c>
      <c r="JC1497" s="4">
        <v>2</v>
      </c>
      <c r="JF1497" s="4">
        <v>1</v>
      </c>
    </row>
    <row r="1498" spans="1:267" hidden="1">
      <c r="A1498" s="4">
        <v>68</v>
      </c>
      <c r="B1498" s="4" t="s">
        <v>3255</v>
      </c>
      <c r="C1498" t="s">
        <v>3256</v>
      </c>
      <c r="D1498" s="4">
        <v>2</v>
      </c>
      <c r="E1498" s="138"/>
      <c r="F1498" s="2">
        <f t="shared" si="51"/>
        <v>12</v>
      </c>
      <c r="G1498" s="137">
        <f t="shared" si="52"/>
        <v>12</v>
      </c>
      <c r="J1498" s="4">
        <v>9</v>
      </c>
      <c r="BF1498" s="4">
        <v>1</v>
      </c>
      <c r="CQ1498" s="4">
        <v>1</v>
      </c>
      <c r="JF1498" s="4">
        <v>1</v>
      </c>
    </row>
    <row r="1499" spans="1:267" hidden="1">
      <c r="A1499" s="4">
        <v>68</v>
      </c>
      <c r="B1499" s="4" t="s">
        <v>3257</v>
      </c>
      <c r="C1499" t="s">
        <v>3258</v>
      </c>
      <c r="D1499" s="4">
        <v>2</v>
      </c>
      <c r="E1499" s="138"/>
      <c r="F1499" s="2">
        <f t="shared" si="51"/>
        <v>214</v>
      </c>
      <c r="G1499" s="137">
        <f t="shared" si="52"/>
        <v>214</v>
      </c>
      <c r="J1499" s="4">
        <v>76</v>
      </c>
      <c r="M1499" s="4">
        <v>4</v>
      </c>
      <c r="BF1499" s="4">
        <v>5</v>
      </c>
      <c r="BL1499" s="4">
        <v>1</v>
      </c>
      <c r="BN1499" s="4">
        <v>3</v>
      </c>
      <c r="BS1499" s="4">
        <v>5</v>
      </c>
      <c r="CQ1499" s="4">
        <v>45</v>
      </c>
      <c r="CZ1499" s="4">
        <v>2</v>
      </c>
      <c r="DA1499" s="4">
        <v>2</v>
      </c>
      <c r="DC1499" s="4">
        <v>1</v>
      </c>
      <c r="EL1499" s="4">
        <v>4</v>
      </c>
      <c r="EN1499" s="4">
        <v>1</v>
      </c>
      <c r="EO1499" s="4">
        <v>2</v>
      </c>
      <c r="FR1499" s="4">
        <v>3</v>
      </c>
      <c r="FT1499" s="4">
        <v>2</v>
      </c>
      <c r="FU1499" s="4">
        <v>3</v>
      </c>
      <c r="FW1499" s="4">
        <v>1</v>
      </c>
      <c r="FX1499" s="4">
        <v>4</v>
      </c>
      <c r="FZ1499" s="4">
        <v>3</v>
      </c>
      <c r="GB1499" s="4">
        <v>3</v>
      </c>
      <c r="HA1499" s="4">
        <v>1</v>
      </c>
      <c r="HC1499" s="4">
        <v>8</v>
      </c>
      <c r="HD1499" s="4">
        <v>3</v>
      </c>
      <c r="HG1499" s="4">
        <v>1</v>
      </c>
      <c r="HJ1499" s="4">
        <v>7</v>
      </c>
      <c r="IC1499" s="4">
        <v>3</v>
      </c>
      <c r="IF1499" s="4">
        <v>1</v>
      </c>
      <c r="IG1499" s="4">
        <v>1</v>
      </c>
      <c r="JB1499" s="4">
        <v>5</v>
      </c>
      <c r="JD1499" s="4">
        <v>2</v>
      </c>
      <c r="JE1499" s="4">
        <v>1</v>
      </c>
      <c r="JF1499" s="4">
        <v>6</v>
      </c>
      <c r="JG1499" s="4">
        <v>5</v>
      </c>
    </row>
    <row r="1500" spans="1:267" hidden="1">
      <c r="A1500" s="4">
        <v>68</v>
      </c>
      <c r="B1500" s="4" t="s">
        <v>3259</v>
      </c>
      <c r="C1500" t="s">
        <v>3260</v>
      </c>
      <c r="D1500" s="4">
        <v>2</v>
      </c>
      <c r="E1500" s="138"/>
      <c r="F1500" s="2">
        <f t="shared" si="51"/>
        <v>4</v>
      </c>
      <c r="G1500" s="137">
        <f t="shared" si="52"/>
        <v>4</v>
      </c>
      <c r="CQ1500" s="4">
        <v>1</v>
      </c>
      <c r="EL1500" s="4">
        <v>1</v>
      </c>
      <c r="EN1500" s="4">
        <v>1</v>
      </c>
      <c r="IC1500" s="4">
        <v>1</v>
      </c>
    </row>
    <row r="1501" spans="1:267" hidden="1">
      <c r="A1501" s="4">
        <v>68</v>
      </c>
      <c r="B1501" s="4" t="s">
        <v>3261</v>
      </c>
      <c r="C1501" t="s">
        <v>3262</v>
      </c>
      <c r="D1501" s="4">
        <v>2</v>
      </c>
      <c r="E1501" s="138"/>
      <c r="F1501" s="2">
        <f t="shared" si="51"/>
        <v>3</v>
      </c>
      <c r="G1501" s="137">
        <f t="shared" si="52"/>
        <v>3</v>
      </c>
      <c r="J1501" s="4">
        <v>3</v>
      </c>
    </row>
    <row r="1502" spans="1:267" hidden="1">
      <c r="A1502" s="4">
        <v>68</v>
      </c>
      <c r="B1502" s="4" t="s">
        <v>3263</v>
      </c>
      <c r="C1502" t="s">
        <v>3264</v>
      </c>
      <c r="D1502" s="4">
        <v>2</v>
      </c>
      <c r="E1502" s="138"/>
      <c r="F1502" s="2">
        <f t="shared" si="51"/>
        <v>2</v>
      </c>
      <c r="G1502" s="137">
        <f t="shared" si="52"/>
        <v>2</v>
      </c>
      <c r="J1502" s="4">
        <v>2</v>
      </c>
    </row>
    <row r="1503" spans="1:267" hidden="1">
      <c r="A1503" s="4">
        <v>68</v>
      </c>
      <c r="B1503" s="4" t="s">
        <v>3265</v>
      </c>
      <c r="C1503" t="s">
        <v>3266</v>
      </c>
      <c r="D1503" s="4">
        <v>3</v>
      </c>
      <c r="E1503" s="138"/>
      <c r="F1503" s="2">
        <f t="shared" si="51"/>
        <v>13</v>
      </c>
      <c r="G1503" s="137">
        <f t="shared" si="52"/>
        <v>13</v>
      </c>
      <c r="J1503" s="4">
        <v>5</v>
      </c>
      <c r="M1503" s="4">
        <v>2</v>
      </c>
      <c r="BN1503" s="4">
        <v>1</v>
      </c>
      <c r="DD1503" s="4">
        <v>1</v>
      </c>
      <c r="EL1503" s="4">
        <v>2</v>
      </c>
      <c r="FZ1503" s="4">
        <v>1</v>
      </c>
      <c r="JB1503" s="4">
        <v>1</v>
      </c>
    </row>
    <row r="1504" spans="1:267" hidden="1">
      <c r="A1504" s="4">
        <v>68</v>
      </c>
      <c r="B1504" s="4" t="s">
        <v>3267</v>
      </c>
      <c r="C1504" t="s">
        <v>3268</v>
      </c>
      <c r="D1504" s="4">
        <v>2</v>
      </c>
      <c r="E1504" s="138"/>
      <c r="F1504" s="2">
        <f t="shared" si="51"/>
        <v>5</v>
      </c>
      <c r="G1504" s="137">
        <f t="shared" si="52"/>
        <v>5</v>
      </c>
      <c r="CQ1504" s="4">
        <v>2</v>
      </c>
      <c r="GA1504" s="4">
        <v>1</v>
      </c>
      <c r="JB1504" s="4">
        <v>1</v>
      </c>
      <c r="JC1504" s="4">
        <v>1</v>
      </c>
    </row>
    <row r="1505" spans="1:267" hidden="1">
      <c r="A1505" s="4">
        <v>68</v>
      </c>
      <c r="B1505" s="4" t="s">
        <v>3269</v>
      </c>
      <c r="C1505" t="s">
        <v>3270</v>
      </c>
      <c r="D1505" s="4">
        <v>2</v>
      </c>
      <c r="E1505" s="138"/>
      <c r="F1505" s="2">
        <f t="shared" si="51"/>
        <v>1637</v>
      </c>
      <c r="G1505" s="137">
        <f t="shared" si="52"/>
        <v>1637</v>
      </c>
      <c r="J1505" s="4">
        <v>49</v>
      </c>
      <c r="M1505" s="4">
        <v>39</v>
      </c>
      <c r="BF1505" s="4">
        <v>64</v>
      </c>
      <c r="BL1505" s="4">
        <v>33</v>
      </c>
      <c r="BM1505" s="4">
        <v>27</v>
      </c>
      <c r="BN1505" s="4">
        <v>34</v>
      </c>
      <c r="BR1505" s="4">
        <v>9</v>
      </c>
      <c r="BS1505" s="4">
        <v>13</v>
      </c>
      <c r="BT1505" s="4">
        <v>10</v>
      </c>
      <c r="CQ1505" s="4">
        <v>106</v>
      </c>
      <c r="CX1505" s="4">
        <v>1</v>
      </c>
      <c r="CY1505" s="4">
        <v>54</v>
      </c>
      <c r="CZ1505" s="4">
        <v>9</v>
      </c>
      <c r="DA1505" s="4">
        <v>33</v>
      </c>
      <c r="DC1505" s="4">
        <v>13</v>
      </c>
      <c r="DD1505" s="4">
        <v>1</v>
      </c>
      <c r="DE1505" s="4">
        <v>10</v>
      </c>
      <c r="EJ1505" s="4">
        <v>3</v>
      </c>
      <c r="EL1505" s="4">
        <v>39</v>
      </c>
      <c r="EM1505" s="4">
        <v>21</v>
      </c>
      <c r="EN1505" s="4">
        <v>34</v>
      </c>
      <c r="EO1505" s="4">
        <v>15</v>
      </c>
      <c r="FR1505" s="4">
        <v>83</v>
      </c>
      <c r="FT1505" s="4">
        <v>23</v>
      </c>
      <c r="FU1505" s="4">
        <v>61</v>
      </c>
      <c r="FV1505" s="4">
        <v>63</v>
      </c>
      <c r="FW1505" s="4">
        <v>48</v>
      </c>
      <c r="FX1505" s="4">
        <v>31</v>
      </c>
      <c r="FY1505" s="4">
        <v>49</v>
      </c>
      <c r="FZ1505" s="4">
        <v>14</v>
      </c>
      <c r="GA1505" s="4">
        <v>18</v>
      </c>
      <c r="GB1505" s="4">
        <v>27</v>
      </c>
      <c r="HA1505" s="4">
        <v>34</v>
      </c>
      <c r="HC1505" s="4">
        <v>40</v>
      </c>
      <c r="HD1505" s="4">
        <v>32</v>
      </c>
      <c r="HG1505" s="4">
        <v>14</v>
      </c>
      <c r="HJ1505" s="4">
        <v>17</v>
      </c>
      <c r="IC1505" s="4">
        <v>53</v>
      </c>
      <c r="ID1505" s="4">
        <v>24</v>
      </c>
      <c r="IE1505" s="4">
        <v>3</v>
      </c>
      <c r="IF1505" s="4">
        <v>30</v>
      </c>
      <c r="IG1505" s="4">
        <v>19</v>
      </c>
      <c r="IZ1505" s="4">
        <v>93</v>
      </c>
      <c r="JB1505" s="4">
        <v>28</v>
      </c>
      <c r="JC1505" s="4">
        <v>33</v>
      </c>
      <c r="JD1505" s="4">
        <v>80</v>
      </c>
      <c r="JE1505" s="4">
        <v>35</v>
      </c>
      <c r="JF1505" s="4">
        <v>41</v>
      </c>
      <c r="JG1505" s="4">
        <v>27</v>
      </c>
    </row>
    <row r="1506" spans="1:267" hidden="1">
      <c r="A1506" s="4">
        <v>68</v>
      </c>
      <c r="B1506" s="4" t="s">
        <v>3271</v>
      </c>
      <c r="C1506" t="s">
        <v>3272</v>
      </c>
      <c r="D1506" s="4">
        <v>2</v>
      </c>
      <c r="E1506" s="138"/>
      <c r="F1506" s="2">
        <f t="shared" si="51"/>
        <v>1</v>
      </c>
      <c r="G1506" s="137">
        <f t="shared" si="52"/>
        <v>1</v>
      </c>
      <c r="J1506" s="4">
        <v>1</v>
      </c>
    </row>
    <row r="1507" spans="1:267" hidden="1">
      <c r="A1507" s="4">
        <v>68</v>
      </c>
      <c r="B1507" s="4" t="s">
        <v>3273</v>
      </c>
      <c r="C1507" t="s">
        <v>3274</v>
      </c>
      <c r="D1507" s="4">
        <v>2</v>
      </c>
      <c r="E1507" s="138"/>
      <c r="F1507" s="2">
        <f t="shared" si="51"/>
        <v>43</v>
      </c>
      <c r="G1507" s="137">
        <f t="shared" si="52"/>
        <v>43</v>
      </c>
      <c r="J1507" s="4">
        <v>9</v>
      </c>
      <c r="BF1507" s="4">
        <v>4</v>
      </c>
      <c r="BL1507" s="4">
        <v>1</v>
      </c>
      <c r="BM1507" s="4">
        <v>1</v>
      </c>
      <c r="BN1507" s="4">
        <v>1</v>
      </c>
      <c r="CQ1507" s="4">
        <v>1</v>
      </c>
      <c r="CZ1507" s="4">
        <v>1</v>
      </c>
      <c r="EN1507" s="4">
        <v>1</v>
      </c>
      <c r="EO1507" s="4">
        <v>1</v>
      </c>
      <c r="FR1507" s="4">
        <v>2</v>
      </c>
      <c r="FU1507" s="4">
        <v>4</v>
      </c>
      <c r="GA1507" s="4">
        <v>1</v>
      </c>
      <c r="HC1507" s="4">
        <v>1</v>
      </c>
      <c r="IC1507" s="4">
        <v>2</v>
      </c>
      <c r="IF1507" s="4">
        <v>3</v>
      </c>
      <c r="IZ1507" s="4">
        <v>4</v>
      </c>
      <c r="JB1507" s="4">
        <v>1</v>
      </c>
      <c r="JC1507" s="4">
        <v>2</v>
      </c>
      <c r="JF1507" s="4">
        <v>3</v>
      </c>
    </row>
    <row r="1508" spans="1:267" hidden="1">
      <c r="A1508" s="4">
        <v>68</v>
      </c>
      <c r="B1508" s="4" t="s">
        <v>3275</v>
      </c>
      <c r="C1508" t="s">
        <v>3276</v>
      </c>
      <c r="D1508" s="4">
        <v>2</v>
      </c>
      <c r="E1508" s="138"/>
      <c r="F1508" s="2">
        <f t="shared" si="51"/>
        <v>36</v>
      </c>
      <c r="G1508" s="137">
        <f t="shared" si="52"/>
        <v>36</v>
      </c>
      <c r="J1508" s="4">
        <v>5</v>
      </c>
      <c r="M1508" s="4">
        <v>2</v>
      </c>
      <c r="BF1508" s="4">
        <v>15</v>
      </c>
      <c r="CQ1508" s="4">
        <v>1</v>
      </c>
      <c r="DA1508" s="4">
        <v>1</v>
      </c>
      <c r="EN1508" s="4">
        <v>1</v>
      </c>
      <c r="FR1508" s="4">
        <v>1</v>
      </c>
      <c r="IZ1508" s="4">
        <v>1</v>
      </c>
      <c r="JD1508" s="4">
        <v>9</v>
      </c>
    </row>
    <row r="1509" spans="1:267" hidden="1">
      <c r="A1509" s="4">
        <v>69</v>
      </c>
      <c r="B1509" s="4" t="s">
        <v>3277</v>
      </c>
      <c r="C1509" t="s">
        <v>3278</v>
      </c>
      <c r="D1509" s="4">
        <v>4</v>
      </c>
      <c r="E1509" s="138"/>
      <c r="F1509" s="2">
        <f t="shared" si="51"/>
        <v>30</v>
      </c>
      <c r="G1509" s="137">
        <f t="shared" si="52"/>
        <v>30</v>
      </c>
      <c r="J1509" s="4">
        <v>7</v>
      </c>
      <c r="CQ1509" s="4">
        <v>21</v>
      </c>
      <c r="FX1509" s="4">
        <v>1</v>
      </c>
      <c r="JB1509" s="4">
        <v>1</v>
      </c>
    </row>
    <row r="1510" spans="1:267" hidden="1">
      <c r="A1510" s="4">
        <v>69</v>
      </c>
      <c r="B1510" s="4" t="s">
        <v>3279</v>
      </c>
      <c r="C1510" t="s">
        <v>3280</v>
      </c>
      <c r="D1510" s="4">
        <v>4</v>
      </c>
      <c r="E1510" s="138"/>
      <c r="F1510" s="2">
        <f t="shared" si="51"/>
        <v>18</v>
      </c>
      <c r="G1510" s="137">
        <f t="shared" si="52"/>
        <v>18</v>
      </c>
      <c r="J1510" s="4">
        <v>6</v>
      </c>
      <c r="BF1510" s="4">
        <v>4</v>
      </c>
      <c r="CQ1510" s="4">
        <v>7</v>
      </c>
      <c r="EN1510" s="4">
        <v>1</v>
      </c>
    </row>
    <row r="1511" spans="1:267" hidden="1">
      <c r="A1511" s="4">
        <v>69</v>
      </c>
      <c r="B1511" s="4" t="s">
        <v>3281</v>
      </c>
      <c r="C1511" t="s">
        <v>3282</v>
      </c>
      <c r="D1511" s="4">
        <v>4</v>
      </c>
      <c r="E1511" s="138"/>
      <c r="F1511" s="2">
        <f t="shared" si="51"/>
        <v>10</v>
      </c>
      <c r="G1511" s="137">
        <f t="shared" si="52"/>
        <v>10</v>
      </c>
      <c r="J1511" s="4">
        <v>1</v>
      </c>
      <c r="CQ1511" s="4">
        <v>8</v>
      </c>
      <c r="JB1511" s="4">
        <v>1</v>
      </c>
    </row>
    <row r="1512" spans="1:267" hidden="1">
      <c r="A1512" s="4">
        <v>69</v>
      </c>
      <c r="B1512" s="4" t="s">
        <v>3283</v>
      </c>
      <c r="C1512" t="s">
        <v>3284</v>
      </c>
      <c r="D1512" s="4">
        <v>3</v>
      </c>
      <c r="E1512" s="138"/>
      <c r="F1512" s="2">
        <f t="shared" si="51"/>
        <v>302</v>
      </c>
      <c r="G1512" s="137">
        <f t="shared" si="52"/>
        <v>302</v>
      </c>
      <c r="J1512" s="4">
        <v>65</v>
      </c>
      <c r="M1512" s="4">
        <v>6</v>
      </c>
      <c r="AJ1512" s="4">
        <v>1</v>
      </c>
      <c r="BF1512" s="4">
        <v>7</v>
      </c>
      <c r="BG1512" s="4">
        <v>2</v>
      </c>
      <c r="BL1512" s="4">
        <v>1</v>
      </c>
      <c r="BN1512" s="4">
        <v>1</v>
      </c>
      <c r="CQ1512" s="4">
        <v>31</v>
      </c>
      <c r="CT1512" s="4">
        <v>16</v>
      </c>
      <c r="CX1512" s="4">
        <v>3</v>
      </c>
      <c r="CY1512" s="4">
        <v>4</v>
      </c>
      <c r="DC1512" s="4">
        <v>1</v>
      </c>
      <c r="DD1512" s="4">
        <v>1</v>
      </c>
      <c r="EJ1512" s="4">
        <v>6</v>
      </c>
      <c r="EM1512" s="4">
        <v>1</v>
      </c>
      <c r="EN1512" s="4">
        <v>6</v>
      </c>
      <c r="FR1512" s="4">
        <v>12</v>
      </c>
      <c r="FT1512" s="4">
        <v>1</v>
      </c>
      <c r="FU1512" s="4">
        <v>4</v>
      </c>
      <c r="FV1512" s="4">
        <v>4</v>
      </c>
      <c r="FX1512" s="4">
        <v>1</v>
      </c>
      <c r="FY1512" s="4">
        <v>3</v>
      </c>
      <c r="FZ1512" s="4">
        <v>1</v>
      </c>
      <c r="GO1512" s="4">
        <v>2</v>
      </c>
      <c r="HA1512" s="4">
        <v>2</v>
      </c>
      <c r="HC1512" s="4">
        <v>8</v>
      </c>
      <c r="HJ1512" s="4">
        <v>1</v>
      </c>
      <c r="IB1512" s="4">
        <v>2</v>
      </c>
      <c r="IC1512" s="4">
        <v>9</v>
      </c>
      <c r="ID1512" s="4">
        <v>1</v>
      </c>
      <c r="IF1512" s="4">
        <v>1</v>
      </c>
      <c r="IG1512" s="4">
        <v>2</v>
      </c>
      <c r="IU1512" s="4">
        <v>1</v>
      </c>
      <c r="IZ1512" s="4">
        <v>53</v>
      </c>
      <c r="JB1512" s="4">
        <v>10</v>
      </c>
      <c r="JC1512" s="4">
        <v>17</v>
      </c>
      <c r="JD1512" s="4">
        <v>7</v>
      </c>
      <c r="JF1512" s="4">
        <v>2</v>
      </c>
      <c r="JG1512" s="4">
        <v>6</v>
      </c>
    </row>
    <row r="1513" spans="1:267" hidden="1">
      <c r="A1513" s="4">
        <v>69</v>
      </c>
      <c r="B1513" s="4" t="s">
        <v>3285</v>
      </c>
      <c r="C1513" t="s">
        <v>3286</v>
      </c>
      <c r="D1513" s="4">
        <v>3</v>
      </c>
      <c r="E1513" s="138"/>
      <c r="F1513" s="2">
        <f t="shared" si="51"/>
        <v>69</v>
      </c>
      <c r="G1513" s="137">
        <f t="shared" si="52"/>
        <v>69</v>
      </c>
      <c r="J1513" s="4">
        <v>3</v>
      </c>
      <c r="CQ1513" s="4">
        <v>10</v>
      </c>
      <c r="CT1513" s="4">
        <v>2</v>
      </c>
      <c r="EM1513" s="4">
        <v>1</v>
      </c>
      <c r="FU1513" s="4">
        <v>1</v>
      </c>
      <c r="FV1513" s="4">
        <v>2</v>
      </c>
      <c r="FY1513" s="4">
        <v>1</v>
      </c>
      <c r="IB1513" s="4">
        <v>44</v>
      </c>
      <c r="IF1513" s="4">
        <v>1</v>
      </c>
      <c r="JB1513" s="4">
        <v>3</v>
      </c>
      <c r="JD1513" s="4">
        <v>1</v>
      </c>
    </row>
    <row r="1514" spans="1:267" hidden="1">
      <c r="A1514" s="4">
        <v>69</v>
      </c>
      <c r="B1514" s="4" t="s">
        <v>3287</v>
      </c>
      <c r="C1514" t="s">
        <v>3288</v>
      </c>
      <c r="D1514" s="4">
        <v>3</v>
      </c>
      <c r="E1514" s="138"/>
      <c r="F1514" s="2">
        <f t="shared" si="51"/>
        <v>63</v>
      </c>
      <c r="G1514" s="137">
        <f t="shared" si="52"/>
        <v>63</v>
      </c>
      <c r="J1514" s="4">
        <v>8</v>
      </c>
      <c r="M1514" s="4">
        <v>1</v>
      </c>
      <c r="BF1514" s="4">
        <v>9</v>
      </c>
      <c r="BG1514" s="4">
        <v>1</v>
      </c>
      <c r="BS1514" s="4">
        <v>1</v>
      </c>
      <c r="CQ1514" s="4">
        <v>6</v>
      </c>
      <c r="CY1514" s="4">
        <v>2</v>
      </c>
      <c r="DA1514" s="4">
        <v>2</v>
      </c>
      <c r="EN1514" s="4">
        <v>6</v>
      </c>
      <c r="EO1514" s="4">
        <v>1</v>
      </c>
      <c r="FR1514" s="4">
        <v>3</v>
      </c>
      <c r="FY1514" s="4">
        <v>3</v>
      </c>
      <c r="HA1514" s="4">
        <v>5</v>
      </c>
      <c r="HD1514" s="4">
        <v>3</v>
      </c>
      <c r="HG1514" s="4">
        <v>2</v>
      </c>
      <c r="ID1514" s="4">
        <v>1</v>
      </c>
      <c r="IF1514" s="4">
        <v>1</v>
      </c>
      <c r="IG1514" s="4">
        <v>2</v>
      </c>
      <c r="JB1514" s="4">
        <v>3</v>
      </c>
      <c r="JF1514" s="4">
        <v>2</v>
      </c>
      <c r="JG1514" s="4">
        <v>1</v>
      </c>
    </row>
    <row r="1515" spans="1:267" hidden="1">
      <c r="A1515" s="4">
        <v>69</v>
      </c>
      <c r="B1515" s="4" t="s">
        <v>3289</v>
      </c>
      <c r="C1515" t="s">
        <v>3290</v>
      </c>
      <c r="D1515" s="4">
        <v>3</v>
      </c>
      <c r="E1515" s="138"/>
      <c r="F1515" s="2">
        <f t="shared" si="51"/>
        <v>56</v>
      </c>
      <c r="G1515" s="137">
        <f t="shared" si="52"/>
        <v>56</v>
      </c>
      <c r="J1515" s="4">
        <v>8</v>
      </c>
      <c r="M1515" s="4">
        <v>1</v>
      </c>
      <c r="BN1515" s="4">
        <v>1</v>
      </c>
      <c r="CQ1515" s="4">
        <v>3</v>
      </c>
      <c r="CY1515" s="4">
        <v>4</v>
      </c>
      <c r="EM1515" s="4">
        <v>2</v>
      </c>
      <c r="EN1515" s="4">
        <v>2</v>
      </c>
      <c r="FU1515" s="4">
        <v>1</v>
      </c>
      <c r="FV1515" s="4">
        <v>1</v>
      </c>
      <c r="FX1515" s="4">
        <v>1</v>
      </c>
      <c r="HA1515" s="4">
        <v>9</v>
      </c>
      <c r="HC1515" s="4">
        <v>1</v>
      </c>
      <c r="IB1515" s="4">
        <v>3</v>
      </c>
      <c r="IC1515" s="4">
        <v>2</v>
      </c>
      <c r="ID1515" s="4">
        <v>1</v>
      </c>
      <c r="IG1515" s="4">
        <v>1</v>
      </c>
      <c r="IZ1515" s="4">
        <v>2</v>
      </c>
      <c r="JB1515" s="4">
        <v>3</v>
      </c>
      <c r="JC1515" s="4">
        <v>4</v>
      </c>
      <c r="JF1515" s="4">
        <v>1</v>
      </c>
      <c r="JG1515" s="4">
        <v>5</v>
      </c>
    </row>
    <row r="1516" spans="1:267" hidden="1">
      <c r="A1516" s="4">
        <v>69</v>
      </c>
      <c r="B1516" s="4" t="s">
        <v>3291</v>
      </c>
      <c r="C1516" t="s">
        <v>3292</v>
      </c>
      <c r="D1516" s="4">
        <v>3</v>
      </c>
      <c r="E1516" s="138"/>
      <c r="F1516" s="2">
        <f t="shared" si="51"/>
        <v>23</v>
      </c>
      <c r="G1516" s="137">
        <f t="shared" si="52"/>
        <v>23</v>
      </c>
      <c r="J1516" s="4">
        <v>1</v>
      </c>
      <c r="CQ1516" s="4">
        <v>2</v>
      </c>
      <c r="CT1516" s="4">
        <v>2</v>
      </c>
      <c r="EN1516" s="4">
        <v>2</v>
      </c>
      <c r="FR1516" s="4">
        <v>4</v>
      </c>
      <c r="FU1516" s="4">
        <v>1</v>
      </c>
      <c r="FY1516" s="4">
        <v>1</v>
      </c>
      <c r="GB1516" s="4">
        <v>1</v>
      </c>
      <c r="HA1516" s="4">
        <v>1</v>
      </c>
      <c r="IC1516" s="4">
        <v>2</v>
      </c>
      <c r="IF1516" s="4">
        <v>1</v>
      </c>
      <c r="IZ1516" s="4">
        <v>3</v>
      </c>
      <c r="JC1516" s="4">
        <v>1</v>
      </c>
      <c r="JE1516" s="4">
        <v>1</v>
      </c>
    </row>
    <row r="1517" spans="1:267" hidden="1">
      <c r="A1517" s="4">
        <v>69</v>
      </c>
      <c r="B1517" s="4" t="s">
        <v>3293</v>
      </c>
      <c r="C1517" t="s">
        <v>2198</v>
      </c>
      <c r="D1517" s="4">
        <v>3</v>
      </c>
      <c r="E1517" s="138"/>
      <c r="F1517" s="2">
        <f t="shared" si="51"/>
        <v>2</v>
      </c>
      <c r="G1517" s="137">
        <f t="shared" si="52"/>
        <v>2</v>
      </c>
      <c r="BF1517" s="4">
        <v>1</v>
      </c>
      <c r="IB1517" s="4">
        <v>1</v>
      </c>
    </row>
    <row r="1518" spans="1:267" hidden="1">
      <c r="A1518" s="4">
        <v>69</v>
      </c>
      <c r="B1518" s="4" t="s">
        <v>3294</v>
      </c>
      <c r="C1518" t="s">
        <v>3295</v>
      </c>
      <c r="D1518" s="4">
        <v>3</v>
      </c>
      <c r="E1518" s="138"/>
      <c r="F1518" s="2">
        <f t="shared" si="51"/>
        <v>3</v>
      </c>
      <c r="G1518" s="137">
        <f t="shared" si="52"/>
        <v>3</v>
      </c>
      <c r="J1518" s="4">
        <v>2</v>
      </c>
      <c r="IZ1518" s="4">
        <v>1</v>
      </c>
    </row>
    <row r="1519" spans="1:267" hidden="1">
      <c r="A1519" s="4">
        <v>69</v>
      </c>
      <c r="B1519" s="4" t="s">
        <v>3296</v>
      </c>
      <c r="C1519" t="s">
        <v>3297</v>
      </c>
      <c r="D1519" s="4">
        <v>3</v>
      </c>
      <c r="E1519" s="138"/>
      <c r="F1519" s="2">
        <f t="shared" si="51"/>
        <v>56</v>
      </c>
      <c r="G1519" s="137">
        <f t="shared" si="52"/>
        <v>56</v>
      </c>
      <c r="J1519" s="4">
        <v>17</v>
      </c>
      <c r="CQ1519" s="4">
        <v>10</v>
      </c>
      <c r="IB1519" s="4">
        <v>17</v>
      </c>
      <c r="JB1519" s="4">
        <v>12</v>
      </c>
    </row>
    <row r="1520" spans="1:267" hidden="1">
      <c r="A1520" s="4">
        <v>70</v>
      </c>
      <c r="B1520" s="4" t="s">
        <v>3298</v>
      </c>
      <c r="C1520" t="s">
        <v>2208</v>
      </c>
      <c r="D1520" s="4">
        <v>5</v>
      </c>
      <c r="E1520" s="138"/>
      <c r="F1520" s="2">
        <f t="shared" si="51"/>
        <v>5</v>
      </c>
      <c r="G1520" s="137">
        <f t="shared" si="52"/>
        <v>5</v>
      </c>
      <c r="J1520" s="4">
        <v>4</v>
      </c>
      <c r="CQ1520" s="4">
        <v>1</v>
      </c>
    </row>
    <row r="1521" spans="1:267" hidden="1">
      <c r="A1521" s="4">
        <v>70</v>
      </c>
      <c r="B1521" s="4" t="s">
        <v>3299</v>
      </c>
      <c r="C1521" t="s">
        <v>2210</v>
      </c>
      <c r="D1521" s="4">
        <v>5</v>
      </c>
      <c r="E1521" s="138"/>
      <c r="F1521" s="2">
        <f t="shared" si="51"/>
        <v>7</v>
      </c>
      <c r="G1521" s="137">
        <f t="shared" si="52"/>
        <v>7</v>
      </c>
      <c r="J1521" s="4">
        <v>7</v>
      </c>
    </row>
    <row r="1522" spans="1:267" hidden="1">
      <c r="A1522" s="4">
        <v>70</v>
      </c>
      <c r="B1522" s="4" t="s">
        <v>3300</v>
      </c>
      <c r="C1522" t="s">
        <v>2218</v>
      </c>
      <c r="D1522" s="4">
        <v>5</v>
      </c>
      <c r="E1522" s="138"/>
      <c r="F1522" s="2">
        <f t="shared" si="51"/>
        <v>4</v>
      </c>
      <c r="G1522" s="137">
        <f t="shared" si="52"/>
        <v>4</v>
      </c>
      <c r="J1522" s="4">
        <v>4</v>
      </c>
    </row>
    <row r="1523" spans="1:267" hidden="1">
      <c r="A1523" s="4">
        <v>70</v>
      </c>
      <c r="B1523" s="4" t="s">
        <v>3301</v>
      </c>
      <c r="C1523" t="s">
        <v>2412</v>
      </c>
      <c r="D1523" s="4">
        <v>4</v>
      </c>
      <c r="E1523" s="138"/>
      <c r="F1523" s="2">
        <f t="shared" si="51"/>
        <v>28</v>
      </c>
      <c r="G1523" s="137">
        <f t="shared" si="52"/>
        <v>28</v>
      </c>
      <c r="J1523" s="4">
        <v>7</v>
      </c>
      <c r="BF1523" s="4">
        <v>5</v>
      </c>
      <c r="DA1523" s="4">
        <v>1</v>
      </c>
      <c r="FR1523" s="4">
        <v>12</v>
      </c>
      <c r="HA1523" s="4">
        <v>3</v>
      </c>
    </row>
    <row r="1524" spans="1:267" hidden="1">
      <c r="A1524" s="4">
        <v>70</v>
      </c>
      <c r="B1524" s="4" t="s">
        <v>3302</v>
      </c>
      <c r="C1524" t="s">
        <v>3303</v>
      </c>
      <c r="D1524" s="4">
        <v>4</v>
      </c>
      <c r="E1524" s="138"/>
      <c r="F1524" s="2">
        <f t="shared" si="51"/>
        <v>863</v>
      </c>
      <c r="G1524" s="137">
        <f t="shared" si="52"/>
        <v>863</v>
      </c>
      <c r="J1524" s="4">
        <v>40</v>
      </c>
      <c r="K1524" s="4">
        <v>4</v>
      </c>
      <c r="M1524" s="4">
        <v>5</v>
      </c>
      <c r="O1524" s="4">
        <v>1</v>
      </c>
      <c r="AE1524" s="4">
        <v>1</v>
      </c>
      <c r="AQ1524" s="4">
        <v>3</v>
      </c>
      <c r="BF1524" s="4">
        <v>56</v>
      </c>
      <c r="BG1524" s="4">
        <v>1</v>
      </c>
      <c r="CE1524" s="4">
        <v>1</v>
      </c>
      <c r="CQ1524" s="4">
        <v>4</v>
      </c>
      <c r="CT1524" s="4">
        <v>26</v>
      </c>
      <c r="CY1524" s="4">
        <v>2</v>
      </c>
      <c r="DA1524" s="4">
        <v>12</v>
      </c>
      <c r="DD1524" s="4">
        <v>1</v>
      </c>
      <c r="DE1524" s="4">
        <v>3</v>
      </c>
      <c r="DP1524" s="4">
        <v>2</v>
      </c>
      <c r="DY1524" s="4">
        <v>1</v>
      </c>
      <c r="EG1524" s="4">
        <v>1</v>
      </c>
      <c r="EJ1524" s="4">
        <v>3</v>
      </c>
      <c r="EL1524" s="4">
        <v>31</v>
      </c>
      <c r="EN1524" s="4">
        <v>1</v>
      </c>
      <c r="FP1524" s="4">
        <v>489</v>
      </c>
      <c r="FR1524" s="4">
        <v>5</v>
      </c>
      <c r="FU1524" s="4">
        <v>2</v>
      </c>
      <c r="GI1524" s="4">
        <v>1</v>
      </c>
      <c r="HA1524" s="4">
        <v>3</v>
      </c>
      <c r="IC1524" s="4">
        <v>5</v>
      </c>
      <c r="IE1524" s="4">
        <v>1</v>
      </c>
      <c r="IZ1524" s="4">
        <v>22</v>
      </c>
      <c r="JB1524" s="4">
        <v>122</v>
      </c>
      <c r="JG1524" s="4">
        <v>14</v>
      </c>
    </row>
    <row r="1525" spans="1:267" hidden="1">
      <c r="A1525" s="4">
        <v>70</v>
      </c>
      <c r="B1525" s="4" t="s">
        <v>3304</v>
      </c>
      <c r="C1525" t="s">
        <v>3305</v>
      </c>
      <c r="D1525" s="4">
        <v>4</v>
      </c>
      <c r="E1525" s="138"/>
      <c r="F1525" s="2">
        <f t="shared" si="51"/>
        <v>16</v>
      </c>
      <c r="G1525" s="137">
        <f t="shared" si="52"/>
        <v>16</v>
      </c>
      <c r="J1525" s="4">
        <v>11</v>
      </c>
      <c r="BF1525" s="4">
        <v>5</v>
      </c>
    </row>
    <row r="1526" spans="1:267" hidden="1">
      <c r="A1526" s="4">
        <v>70</v>
      </c>
      <c r="B1526" s="4" t="s">
        <v>3306</v>
      </c>
      <c r="C1526" t="s">
        <v>2220</v>
      </c>
      <c r="D1526" s="4">
        <v>4</v>
      </c>
      <c r="E1526" s="138"/>
      <c r="F1526" s="2">
        <f t="shared" si="51"/>
        <v>1</v>
      </c>
      <c r="G1526" s="137">
        <f t="shared" si="52"/>
        <v>1</v>
      </c>
      <c r="CQ1526" s="4">
        <v>1</v>
      </c>
    </row>
    <row r="1527" spans="1:267" hidden="1">
      <c r="A1527" s="4">
        <v>70</v>
      </c>
      <c r="B1527" s="4" t="s">
        <v>3307</v>
      </c>
      <c r="C1527" t="s">
        <v>3308</v>
      </c>
      <c r="D1527" s="4">
        <v>4</v>
      </c>
      <c r="E1527" s="138"/>
      <c r="F1527" s="2">
        <f t="shared" si="51"/>
        <v>27</v>
      </c>
      <c r="G1527" s="137">
        <f t="shared" si="52"/>
        <v>27</v>
      </c>
      <c r="J1527" s="4">
        <v>5</v>
      </c>
      <c r="K1527" s="4">
        <v>1</v>
      </c>
      <c r="BF1527" s="4">
        <v>14</v>
      </c>
      <c r="CQ1527" s="4">
        <v>4</v>
      </c>
      <c r="JB1527" s="4">
        <v>3</v>
      </c>
    </row>
    <row r="1528" spans="1:267" hidden="1">
      <c r="A1528" s="4">
        <v>70</v>
      </c>
      <c r="B1528" s="4" t="s">
        <v>3309</v>
      </c>
      <c r="C1528" t="s">
        <v>3310</v>
      </c>
      <c r="D1528" s="4">
        <v>4</v>
      </c>
      <c r="E1528" s="138"/>
      <c r="F1528" s="2">
        <f t="shared" si="51"/>
        <v>889</v>
      </c>
      <c r="G1528" s="137">
        <f t="shared" si="52"/>
        <v>889</v>
      </c>
      <c r="I1528" s="4">
        <v>5</v>
      </c>
      <c r="J1528" s="4">
        <v>369</v>
      </c>
      <c r="L1528" s="4">
        <v>1</v>
      </c>
      <c r="BF1528" s="4">
        <v>235</v>
      </c>
      <c r="CQ1528" s="4">
        <v>278</v>
      </c>
      <c r="DA1528" s="4">
        <v>1</v>
      </c>
    </row>
    <row r="1529" spans="1:267" hidden="1">
      <c r="A1529" s="4">
        <v>70</v>
      </c>
      <c r="B1529" s="4" t="s">
        <v>3311</v>
      </c>
      <c r="C1529" t="s">
        <v>2392</v>
      </c>
      <c r="D1529" s="4">
        <v>4</v>
      </c>
      <c r="E1529" s="138"/>
      <c r="F1529" s="2">
        <f t="shared" si="51"/>
        <v>34</v>
      </c>
      <c r="G1529" s="137">
        <f t="shared" si="52"/>
        <v>34</v>
      </c>
      <c r="J1529" s="4">
        <v>34</v>
      </c>
    </row>
    <row r="1530" spans="1:267" hidden="1">
      <c r="A1530" s="4">
        <v>70</v>
      </c>
      <c r="B1530" s="4" t="s">
        <v>3312</v>
      </c>
      <c r="C1530" t="s">
        <v>2406</v>
      </c>
      <c r="D1530" s="4">
        <v>4</v>
      </c>
      <c r="E1530" s="138"/>
      <c r="F1530" s="2">
        <f t="shared" si="51"/>
        <v>10</v>
      </c>
      <c r="G1530" s="137">
        <f t="shared" si="52"/>
        <v>10</v>
      </c>
      <c r="J1530" s="4">
        <v>4</v>
      </c>
      <c r="BF1530" s="4">
        <v>2</v>
      </c>
      <c r="CQ1530" s="4">
        <v>2</v>
      </c>
      <c r="FR1530" s="4">
        <v>1</v>
      </c>
      <c r="FU1530" s="4">
        <v>1</v>
      </c>
    </row>
    <row r="1531" spans="1:267" hidden="1">
      <c r="A1531" s="4">
        <v>70</v>
      </c>
      <c r="B1531" s="4" t="s">
        <v>3313</v>
      </c>
      <c r="C1531" t="s">
        <v>3314</v>
      </c>
      <c r="D1531" s="4">
        <v>4</v>
      </c>
      <c r="E1531" s="138"/>
      <c r="F1531" s="2">
        <f t="shared" si="51"/>
        <v>1</v>
      </c>
      <c r="G1531" s="137">
        <f t="shared" si="52"/>
        <v>1</v>
      </c>
      <c r="J1531" s="4">
        <v>1</v>
      </c>
    </row>
    <row r="1532" spans="1:267" hidden="1">
      <c r="A1532" s="4">
        <v>70</v>
      </c>
      <c r="B1532" s="4" t="s">
        <v>3315</v>
      </c>
      <c r="C1532" t="s">
        <v>2398</v>
      </c>
      <c r="D1532" s="4">
        <v>4</v>
      </c>
      <c r="E1532" s="138"/>
      <c r="F1532" s="2">
        <f t="shared" si="51"/>
        <v>1</v>
      </c>
      <c r="G1532" s="137">
        <f t="shared" si="52"/>
        <v>1</v>
      </c>
      <c r="CT1532" s="4">
        <v>1</v>
      </c>
    </row>
    <row r="1533" spans="1:267" hidden="1">
      <c r="A1533" s="4">
        <v>70</v>
      </c>
      <c r="B1533" s="4" t="s">
        <v>3316</v>
      </c>
      <c r="C1533" t="s">
        <v>2400</v>
      </c>
      <c r="D1533" s="4">
        <v>4</v>
      </c>
      <c r="E1533" s="138"/>
      <c r="F1533" s="2">
        <f t="shared" si="51"/>
        <v>7</v>
      </c>
      <c r="G1533" s="137">
        <f t="shared" si="52"/>
        <v>7</v>
      </c>
      <c r="J1533" s="4">
        <v>1</v>
      </c>
      <c r="CQ1533" s="4">
        <v>6</v>
      </c>
    </row>
    <row r="1534" spans="1:267" hidden="1">
      <c r="A1534" s="4">
        <v>70</v>
      </c>
      <c r="B1534" s="4" t="s">
        <v>3317</v>
      </c>
      <c r="C1534" t="s">
        <v>2380</v>
      </c>
      <c r="D1534" s="4">
        <v>4</v>
      </c>
      <c r="E1534" s="138"/>
      <c r="F1534" s="2">
        <f t="shared" si="51"/>
        <v>4</v>
      </c>
      <c r="G1534" s="137">
        <f t="shared" si="52"/>
        <v>4</v>
      </c>
      <c r="BF1534" s="4">
        <v>2</v>
      </c>
      <c r="CQ1534" s="4">
        <v>2</v>
      </c>
    </row>
    <row r="1535" spans="1:267" hidden="1">
      <c r="A1535" s="4">
        <v>70</v>
      </c>
      <c r="B1535" s="4" t="s">
        <v>3318</v>
      </c>
      <c r="C1535" t="s">
        <v>2388</v>
      </c>
      <c r="D1535" s="4">
        <v>4</v>
      </c>
      <c r="E1535" s="138"/>
      <c r="F1535" s="2">
        <f t="shared" si="51"/>
        <v>52</v>
      </c>
      <c r="G1535" s="137">
        <f t="shared" si="52"/>
        <v>52</v>
      </c>
      <c r="J1535" s="4">
        <v>7</v>
      </c>
      <c r="BF1535" s="4">
        <v>2</v>
      </c>
      <c r="CQ1535" s="4">
        <v>39</v>
      </c>
      <c r="CT1535" s="4">
        <v>1</v>
      </c>
      <c r="EL1535" s="4">
        <v>1</v>
      </c>
      <c r="JB1535" s="4">
        <v>1</v>
      </c>
      <c r="JC1535" s="4">
        <v>1</v>
      </c>
    </row>
    <row r="1536" spans="1:267" hidden="1">
      <c r="A1536" s="4">
        <v>70</v>
      </c>
      <c r="B1536" s="4" t="s">
        <v>3319</v>
      </c>
      <c r="C1536" t="s">
        <v>2404</v>
      </c>
      <c r="D1536" s="4">
        <v>4</v>
      </c>
      <c r="E1536" s="138"/>
      <c r="F1536" s="2">
        <f t="shared" si="51"/>
        <v>118</v>
      </c>
      <c r="G1536" s="137">
        <f t="shared" si="52"/>
        <v>118</v>
      </c>
      <c r="J1536" s="4">
        <v>27</v>
      </c>
      <c r="BF1536" s="4">
        <v>16</v>
      </c>
      <c r="CP1536" s="129">
        <v>4</v>
      </c>
      <c r="CQ1536" s="4">
        <v>56</v>
      </c>
      <c r="CY1536" s="4">
        <v>2</v>
      </c>
      <c r="DA1536" s="4">
        <v>2</v>
      </c>
      <c r="EO1536" s="4">
        <v>1</v>
      </c>
      <c r="FU1536" s="4">
        <v>1</v>
      </c>
      <c r="FV1536" s="4">
        <v>2</v>
      </c>
      <c r="FW1536" s="4">
        <v>1</v>
      </c>
      <c r="FY1536" s="4">
        <v>1</v>
      </c>
      <c r="JB1536" s="4">
        <v>4</v>
      </c>
      <c r="JF1536" s="4">
        <v>1</v>
      </c>
    </row>
    <row r="1537" spans="1:267" hidden="1">
      <c r="A1537" s="4">
        <v>70</v>
      </c>
      <c r="B1537" s="4" t="s">
        <v>3320</v>
      </c>
      <c r="C1537" t="s">
        <v>2376</v>
      </c>
      <c r="D1537" s="4">
        <v>4</v>
      </c>
      <c r="E1537" s="138"/>
      <c r="F1537" s="2">
        <f t="shared" si="51"/>
        <v>5</v>
      </c>
      <c r="G1537" s="137">
        <f t="shared" si="52"/>
        <v>5</v>
      </c>
      <c r="J1537" s="4">
        <v>1</v>
      </c>
      <c r="BF1537" s="4">
        <v>1</v>
      </c>
      <c r="CQ1537" s="4">
        <v>1</v>
      </c>
      <c r="FR1537" s="4">
        <v>2</v>
      </c>
    </row>
    <row r="1538" spans="1:267" hidden="1">
      <c r="A1538" s="4">
        <v>70</v>
      </c>
      <c r="B1538" s="4" t="s">
        <v>3321</v>
      </c>
      <c r="C1538" t="s">
        <v>2046</v>
      </c>
      <c r="D1538" s="4">
        <v>4</v>
      </c>
      <c r="E1538" s="138"/>
      <c r="F1538" s="2">
        <f t="shared" si="51"/>
        <v>2</v>
      </c>
      <c r="G1538" s="137">
        <f t="shared" si="52"/>
        <v>2</v>
      </c>
      <c r="CQ1538" s="4">
        <v>2</v>
      </c>
    </row>
    <row r="1539" spans="1:267" hidden="1">
      <c r="A1539" s="4">
        <v>70</v>
      </c>
      <c r="B1539" s="4" t="s">
        <v>3322</v>
      </c>
      <c r="C1539" t="s">
        <v>2378</v>
      </c>
      <c r="D1539" s="4">
        <v>4</v>
      </c>
      <c r="E1539" s="138"/>
      <c r="F1539" s="2">
        <f t="shared" si="51"/>
        <v>3</v>
      </c>
      <c r="G1539" s="137">
        <f t="shared" si="52"/>
        <v>3</v>
      </c>
      <c r="J1539" s="4">
        <v>1</v>
      </c>
      <c r="CQ1539" s="4">
        <v>2</v>
      </c>
    </row>
    <row r="1540" spans="1:267" hidden="1">
      <c r="A1540" s="4">
        <v>70</v>
      </c>
      <c r="B1540" s="4" t="s">
        <v>3323</v>
      </c>
      <c r="C1540" t="s">
        <v>2396</v>
      </c>
      <c r="D1540" s="4">
        <v>4</v>
      </c>
      <c r="E1540" s="138"/>
      <c r="F1540" s="2">
        <f t="shared" si="51"/>
        <v>1</v>
      </c>
      <c r="G1540" s="137">
        <f t="shared" si="52"/>
        <v>1</v>
      </c>
      <c r="J1540" s="4">
        <v>1</v>
      </c>
    </row>
    <row r="1541" spans="1:267" hidden="1">
      <c r="A1541" s="4">
        <v>70</v>
      </c>
      <c r="B1541" s="4" t="s">
        <v>3324</v>
      </c>
      <c r="C1541" t="s">
        <v>2402</v>
      </c>
      <c r="D1541" s="4">
        <v>4</v>
      </c>
      <c r="E1541" s="138"/>
      <c r="F1541" s="2">
        <f t="shared" si="51"/>
        <v>24</v>
      </c>
      <c r="G1541" s="137">
        <f t="shared" si="52"/>
        <v>24</v>
      </c>
      <c r="J1541" s="4">
        <v>5</v>
      </c>
      <c r="BF1541" s="4">
        <v>3</v>
      </c>
      <c r="CQ1541" s="4">
        <v>14</v>
      </c>
      <c r="FW1541" s="4">
        <v>1</v>
      </c>
      <c r="HC1541" s="4">
        <v>1</v>
      </c>
    </row>
    <row r="1542" spans="1:267" hidden="1">
      <c r="A1542" s="4">
        <v>70</v>
      </c>
      <c r="B1542" s="4" t="s">
        <v>3325</v>
      </c>
      <c r="C1542" t="s">
        <v>2384</v>
      </c>
      <c r="D1542" s="4">
        <v>4</v>
      </c>
      <c r="E1542" s="138"/>
      <c r="F1542" s="2">
        <f t="shared" si="51"/>
        <v>36</v>
      </c>
      <c r="G1542" s="137">
        <f t="shared" si="52"/>
        <v>36</v>
      </c>
      <c r="J1542" s="4">
        <v>10</v>
      </c>
      <c r="BF1542" s="4">
        <v>12</v>
      </c>
      <c r="CQ1542" s="4">
        <v>11</v>
      </c>
      <c r="FT1542" s="4">
        <v>2</v>
      </c>
      <c r="IZ1542" s="4">
        <v>1</v>
      </c>
    </row>
    <row r="1543" spans="1:267" hidden="1">
      <c r="A1543" s="4">
        <v>70</v>
      </c>
      <c r="B1543" s="4" t="s">
        <v>3326</v>
      </c>
      <c r="C1543" t="s">
        <v>2382</v>
      </c>
      <c r="D1543" s="4">
        <v>4</v>
      </c>
      <c r="E1543" s="138"/>
      <c r="F1543" s="2">
        <f t="shared" si="51"/>
        <v>1</v>
      </c>
      <c r="G1543" s="137">
        <f t="shared" si="52"/>
        <v>1</v>
      </c>
      <c r="FR1543" s="4">
        <v>1</v>
      </c>
    </row>
    <row r="1544" spans="1:267" hidden="1">
      <c r="A1544" s="4">
        <v>70</v>
      </c>
      <c r="B1544" s="4" t="s">
        <v>3327</v>
      </c>
      <c r="C1544" t="s">
        <v>3328</v>
      </c>
      <c r="D1544" s="4">
        <v>4</v>
      </c>
      <c r="E1544" s="138"/>
      <c r="F1544" s="2">
        <f t="shared" ref="F1544:F1607" si="53">E1544+G1544</f>
        <v>1</v>
      </c>
      <c r="G1544" s="137">
        <f t="shared" ref="G1544:G1607" si="54">SUM(H1544:JU1544)</f>
        <v>1</v>
      </c>
      <c r="CQ1544" s="4">
        <v>1</v>
      </c>
    </row>
    <row r="1545" spans="1:267" hidden="1">
      <c r="A1545" s="4">
        <v>70</v>
      </c>
      <c r="B1545" s="4" t="s">
        <v>3329</v>
      </c>
      <c r="C1545" t="s">
        <v>3330</v>
      </c>
      <c r="D1545" s="4">
        <v>4</v>
      </c>
      <c r="E1545" s="138"/>
      <c r="F1545" s="2">
        <f t="shared" si="53"/>
        <v>81</v>
      </c>
      <c r="G1545" s="137">
        <f t="shared" si="54"/>
        <v>81</v>
      </c>
      <c r="J1545" s="4">
        <v>16</v>
      </c>
      <c r="BF1545" s="4">
        <v>3</v>
      </c>
      <c r="CQ1545" s="4">
        <v>58</v>
      </c>
      <c r="FR1545" s="4">
        <v>1</v>
      </c>
      <c r="FU1545" s="4">
        <v>1</v>
      </c>
      <c r="IF1545" s="4">
        <v>1</v>
      </c>
      <c r="JB1545" s="4">
        <v>1</v>
      </c>
    </row>
    <row r="1546" spans="1:267" hidden="1">
      <c r="A1546" s="4">
        <v>70</v>
      </c>
      <c r="B1546" s="4" t="s">
        <v>3331</v>
      </c>
      <c r="C1546" t="s">
        <v>3332</v>
      </c>
      <c r="D1546" s="4">
        <v>4</v>
      </c>
      <c r="E1546" s="138"/>
      <c r="F1546" s="2">
        <f t="shared" si="53"/>
        <v>26</v>
      </c>
      <c r="G1546" s="137">
        <f t="shared" si="54"/>
        <v>26</v>
      </c>
      <c r="J1546" s="4">
        <v>2</v>
      </c>
      <c r="BF1546" s="4">
        <v>6</v>
      </c>
      <c r="CQ1546" s="4">
        <v>17</v>
      </c>
      <c r="GB1546" s="4">
        <v>1</v>
      </c>
    </row>
    <row r="1547" spans="1:267" hidden="1">
      <c r="A1547" s="4">
        <v>70</v>
      </c>
      <c r="B1547" s="4" t="s">
        <v>3333</v>
      </c>
      <c r="C1547" t="s">
        <v>2224</v>
      </c>
      <c r="D1547" s="4">
        <v>4</v>
      </c>
      <c r="E1547" s="138"/>
      <c r="F1547" s="2">
        <f t="shared" si="53"/>
        <v>2</v>
      </c>
      <c r="G1547" s="137">
        <f t="shared" si="54"/>
        <v>2</v>
      </c>
      <c r="BF1547" s="4">
        <v>1</v>
      </c>
      <c r="CQ1547" s="4">
        <v>1</v>
      </c>
    </row>
    <row r="1548" spans="1:267" hidden="1">
      <c r="A1548" s="4">
        <v>70</v>
      </c>
      <c r="B1548" s="4" t="s">
        <v>3334</v>
      </c>
      <c r="C1548" t="s">
        <v>3335</v>
      </c>
      <c r="D1548" s="4">
        <v>4</v>
      </c>
      <c r="E1548" s="138"/>
      <c r="F1548" s="2">
        <f t="shared" si="53"/>
        <v>1</v>
      </c>
      <c r="G1548" s="137">
        <f t="shared" si="54"/>
        <v>1</v>
      </c>
      <c r="J1548" s="4">
        <v>1</v>
      </c>
    </row>
    <row r="1549" spans="1:267" hidden="1">
      <c r="A1549" s="4">
        <v>70</v>
      </c>
      <c r="B1549" s="4" t="s">
        <v>3336</v>
      </c>
      <c r="C1549" t="s">
        <v>2252</v>
      </c>
      <c r="D1549" s="4">
        <v>4</v>
      </c>
      <c r="E1549" s="138"/>
      <c r="F1549" s="2">
        <f t="shared" si="53"/>
        <v>10</v>
      </c>
      <c r="G1549" s="137">
        <f t="shared" si="54"/>
        <v>10</v>
      </c>
      <c r="J1549" s="4">
        <v>8</v>
      </c>
      <c r="EL1549" s="4">
        <v>1</v>
      </c>
      <c r="FR1549" s="4">
        <v>1</v>
      </c>
    </row>
    <row r="1550" spans="1:267" hidden="1">
      <c r="A1550" s="4">
        <v>70</v>
      </c>
      <c r="B1550" s="4" t="s">
        <v>3337</v>
      </c>
      <c r="C1550" t="s">
        <v>3338</v>
      </c>
      <c r="D1550" s="4">
        <v>3</v>
      </c>
      <c r="E1550" s="138"/>
      <c r="F1550" s="2">
        <f t="shared" si="53"/>
        <v>196</v>
      </c>
      <c r="G1550" s="137">
        <f t="shared" si="54"/>
        <v>196</v>
      </c>
      <c r="J1550" s="4">
        <v>69</v>
      </c>
      <c r="BF1550" s="4">
        <v>5</v>
      </c>
      <c r="CQ1550" s="4">
        <v>122</v>
      </c>
    </row>
    <row r="1551" spans="1:267" hidden="1">
      <c r="A1551" s="4">
        <v>70</v>
      </c>
      <c r="B1551" s="4" t="s">
        <v>3339</v>
      </c>
      <c r="C1551" t="s">
        <v>2258</v>
      </c>
      <c r="D1551" s="4">
        <v>3</v>
      </c>
      <c r="E1551" s="138"/>
      <c r="F1551" s="2">
        <f t="shared" si="53"/>
        <v>115</v>
      </c>
      <c r="G1551" s="137">
        <f t="shared" si="54"/>
        <v>115</v>
      </c>
      <c r="J1551" s="4">
        <v>48</v>
      </c>
      <c r="BF1551" s="4">
        <v>22</v>
      </c>
      <c r="CQ1551" s="4">
        <v>40</v>
      </c>
      <c r="CT1551" s="4">
        <v>1</v>
      </c>
      <c r="JB1551" s="4">
        <v>4</v>
      </c>
    </row>
    <row r="1552" spans="1:267" hidden="1">
      <c r="A1552" s="4">
        <v>70</v>
      </c>
      <c r="B1552" s="4" t="s">
        <v>3340</v>
      </c>
      <c r="C1552" t="s">
        <v>3341</v>
      </c>
      <c r="D1552" s="4">
        <v>3</v>
      </c>
      <c r="E1552" s="138"/>
      <c r="F1552" s="2">
        <f t="shared" si="53"/>
        <v>110</v>
      </c>
      <c r="G1552" s="137">
        <f t="shared" si="54"/>
        <v>110</v>
      </c>
      <c r="J1552" s="4">
        <v>25</v>
      </c>
      <c r="BF1552" s="4">
        <v>15</v>
      </c>
      <c r="CQ1552" s="4">
        <v>31</v>
      </c>
      <c r="CY1552" s="4">
        <v>1</v>
      </c>
      <c r="EL1552" s="4">
        <v>5</v>
      </c>
      <c r="EM1552" s="4">
        <v>1</v>
      </c>
      <c r="EN1552" s="4">
        <v>3</v>
      </c>
      <c r="FR1552" s="4">
        <v>7</v>
      </c>
      <c r="FT1552" s="4">
        <v>1</v>
      </c>
      <c r="FU1552" s="4">
        <v>3</v>
      </c>
      <c r="FX1552" s="4">
        <v>1</v>
      </c>
      <c r="FZ1552" s="4">
        <v>1</v>
      </c>
      <c r="HA1552" s="4">
        <v>1</v>
      </c>
      <c r="IC1552" s="4">
        <v>2</v>
      </c>
      <c r="ID1552" s="4">
        <v>1</v>
      </c>
      <c r="IZ1552" s="4">
        <v>3</v>
      </c>
      <c r="JB1552" s="4">
        <v>5</v>
      </c>
      <c r="JD1552" s="4">
        <v>1</v>
      </c>
      <c r="JG1552" s="4">
        <v>3</v>
      </c>
    </row>
    <row r="1553" spans="1:267" hidden="1">
      <c r="A1553" s="4">
        <v>70</v>
      </c>
      <c r="B1553" s="4" t="s">
        <v>3342</v>
      </c>
      <c r="C1553" t="s">
        <v>2214</v>
      </c>
      <c r="D1553" s="4">
        <v>3</v>
      </c>
      <c r="E1553" s="138"/>
      <c r="F1553" s="2">
        <f t="shared" si="53"/>
        <v>21</v>
      </c>
      <c r="G1553" s="137">
        <f t="shared" si="54"/>
        <v>21</v>
      </c>
      <c r="J1553" s="4">
        <v>5</v>
      </c>
      <c r="BF1553" s="4">
        <v>5</v>
      </c>
      <c r="CQ1553" s="4">
        <v>1</v>
      </c>
      <c r="FR1553" s="4">
        <v>4</v>
      </c>
      <c r="JB1553" s="4">
        <v>6</v>
      </c>
    </row>
    <row r="1554" spans="1:267" hidden="1">
      <c r="A1554" s="4">
        <v>70</v>
      </c>
      <c r="B1554" s="4" t="s">
        <v>3343</v>
      </c>
      <c r="C1554" t="s">
        <v>2230</v>
      </c>
      <c r="D1554" s="4">
        <v>3</v>
      </c>
      <c r="E1554" s="138"/>
      <c r="F1554" s="2">
        <f t="shared" si="53"/>
        <v>82</v>
      </c>
      <c r="G1554" s="137">
        <f t="shared" si="54"/>
        <v>82</v>
      </c>
      <c r="J1554" s="4">
        <v>12</v>
      </c>
      <c r="M1554" s="4">
        <v>2</v>
      </c>
      <c r="BF1554" s="4">
        <v>10</v>
      </c>
      <c r="CQ1554" s="4">
        <v>5</v>
      </c>
      <c r="DA1554" s="4">
        <v>2</v>
      </c>
      <c r="EN1554" s="4">
        <v>12</v>
      </c>
      <c r="FR1554" s="4">
        <v>3</v>
      </c>
      <c r="FU1554" s="4">
        <v>2</v>
      </c>
      <c r="FW1554" s="4">
        <v>1</v>
      </c>
      <c r="HA1554" s="4">
        <v>2</v>
      </c>
      <c r="HC1554" s="4">
        <v>2</v>
      </c>
      <c r="IC1554" s="4">
        <v>1</v>
      </c>
      <c r="JB1554" s="4">
        <v>27</v>
      </c>
      <c r="JD1554" s="4">
        <v>1</v>
      </c>
    </row>
    <row r="1555" spans="1:267" hidden="1">
      <c r="A1555" s="4">
        <v>70</v>
      </c>
      <c r="B1555" s="4" t="s">
        <v>3344</v>
      </c>
      <c r="C1555" t="s">
        <v>2256</v>
      </c>
      <c r="D1555" s="4">
        <v>3</v>
      </c>
      <c r="E1555" s="138"/>
      <c r="F1555" s="2">
        <f t="shared" si="53"/>
        <v>38</v>
      </c>
      <c r="G1555" s="137">
        <f t="shared" si="54"/>
        <v>38</v>
      </c>
      <c r="J1555" s="4">
        <v>12</v>
      </c>
      <c r="BF1555" s="4">
        <v>26</v>
      </c>
    </row>
    <row r="1556" spans="1:267" hidden="1">
      <c r="A1556" s="4">
        <v>70</v>
      </c>
      <c r="B1556" s="4" t="s">
        <v>3345</v>
      </c>
      <c r="C1556" t="s">
        <v>3346</v>
      </c>
      <c r="D1556" s="4">
        <v>3</v>
      </c>
      <c r="E1556" s="138"/>
      <c r="F1556" s="2">
        <f t="shared" si="53"/>
        <v>69</v>
      </c>
      <c r="G1556" s="137">
        <f t="shared" si="54"/>
        <v>69</v>
      </c>
      <c r="J1556" s="4">
        <v>9</v>
      </c>
      <c r="M1556" s="4">
        <v>1</v>
      </c>
      <c r="BF1556" s="4">
        <v>31</v>
      </c>
      <c r="CQ1556" s="4">
        <v>5</v>
      </c>
      <c r="EL1556" s="4">
        <v>2</v>
      </c>
      <c r="EM1556" s="4">
        <v>1</v>
      </c>
      <c r="EN1556" s="4">
        <v>1</v>
      </c>
      <c r="EO1556" s="4">
        <v>1</v>
      </c>
      <c r="FR1556" s="4">
        <v>4</v>
      </c>
      <c r="FT1556" s="4">
        <v>1</v>
      </c>
      <c r="FV1556" s="4">
        <v>2</v>
      </c>
      <c r="FY1556" s="4">
        <v>3</v>
      </c>
      <c r="HC1556" s="4">
        <v>3</v>
      </c>
      <c r="HD1556" s="4">
        <v>1</v>
      </c>
      <c r="IC1556" s="4">
        <v>3</v>
      </c>
      <c r="ID1556" s="4">
        <v>1</v>
      </c>
    </row>
    <row r="1557" spans="1:267" hidden="1">
      <c r="A1557" s="4">
        <v>70</v>
      </c>
      <c r="B1557" s="4" t="s">
        <v>3347</v>
      </c>
      <c r="C1557" t="s">
        <v>3348</v>
      </c>
      <c r="D1557" s="4">
        <v>3</v>
      </c>
      <c r="E1557" s="138"/>
      <c r="F1557" s="2">
        <f t="shared" si="53"/>
        <v>2</v>
      </c>
      <c r="G1557" s="137">
        <f t="shared" si="54"/>
        <v>2</v>
      </c>
      <c r="K1557" s="4">
        <v>1</v>
      </c>
      <c r="FU1557" s="4">
        <v>1</v>
      </c>
    </row>
    <row r="1558" spans="1:267" hidden="1">
      <c r="A1558" s="4">
        <v>70</v>
      </c>
      <c r="B1558" s="4" t="s">
        <v>3349</v>
      </c>
      <c r="C1558" t="s">
        <v>3350</v>
      </c>
      <c r="D1558" s="4">
        <v>3</v>
      </c>
      <c r="E1558" s="138"/>
      <c r="F1558" s="2">
        <f t="shared" si="53"/>
        <v>33</v>
      </c>
      <c r="G1558" s="137">
        <f t="shared" si="54"/>
        <v>33</v>
      </c>
      <c r="J1558" s="4">
        <v>4</v>
      </c>
      <c r="BF1558" s="4">
        <v>13</v>
      </c>
      <c r="CQ1558" s="4">
        <v>2</v>
      </c>
      <c r="FR1558" s="4">
        <v>6</v>
      </c>
      <c r="FT1558" s="4">
        <v>1</v>
      </c>
      <c r="FV1558" s="4">
        <v>3</v>
      </c>
      <c r="IZ1558" s="4">
        <v>1</v>
      </c>
      <c r="JB1558" s="4">
        <v>1</v>
      </c>
      <c r="JD1558" s="4">
        <v>1</v>
      </c>
      <c r="JF1558" s="4">
        <v>1</v>
      </c>
    </row>
    <row r="1559" spans="1:267" hidden="1">
      <c r="A1559" s="4">
        <v>70</v>
      </c>
      <c r="B1559" s="4" t="s">
        <v>3351</v>
      </c>
      <c r="C1559" t="s">
        <v>3352</v>
      </c>
      <c r="D1559" s="4">
        <v>3</v>
      </c>
      <c r="E1559" s="138"/>
      <c r="F1559" s="2">
        <f t="shared" si="53"/>
        <v>123</v>
      </c>
      <c r="G1559" s="137">
        <f t="shared" si="54"/>
        <v>123</v>
      </c>
      <c r="J1559" s="4">
        <v>8</v>
      </c>
      <c r="BF1559" s="4">
        <v>24</v>
      </c>
      <c r="CQ1559" s="4">
        <v>17</v>
      </c>
      <c r="CY1559" s="4">
        <v>1</v>
      </c>
      <c r="FR1559" s="4">
        <v>44</v>
      </c>
      <c r="FT1559" s="4">
        <v>1</v>
      </c>
      <c r="FU1559" s="4">
        <v>2</v>
      </c>
      <c r="FV1559" s="4">
        <v>5</v>
      </c>
      <c r="FY1559" s="4">
        <v>2</v>
      </c>
      <c r="GB1559" s="4">
        <v>5</v>
      </c>
      <c r="HA1559" s="4">
        <v>1</v>
      </c>
      <c r="IC1559" s="4">
        <v>3</v>
      </c>
      <c r="IF1559" s="4">
        <v>3</v>
      </c>
      <c r="IZ1559" s="4">
        <v>1</v>
      </c>
      <c r="JB1559" s="4">
        <v>4</v>
      </c>
      <c r="JD1559" s="4">
        <v>1</v>
      </c>
      <c r="JF1559" s="4">
        <v>1</v>
      </c>
    </row>
    <row r="1560" spans="1:267" hidden="1">
      <c r="A1560" s="4">
        <v>70</v>
      </c>
      <c r="B1560" s="4" t="s">
        <v>3353</v>
      </c>
      <c r="C1560" t="s">
        <v>3354</v>
      </c>
      <c r="D1560" s="4">
        <v>2</v>
      </c>
      <c r="E1560" s="138"/>
      <c r="F1560" s="2">
        <f t="shared" si="53"/>
        <v>385</v>
      </c>
      <c r="G1560" s="137">
        <f t="shared" si="54"/>
        <v>385</v>
      </c>
      <c r="J1560" s="4">
        <v>10</v>
      </c>
      <c r="M1560" s="4">
        <v>3</v>
      </c>
      <c r="BF1560" s="4">
        <v>13</v>
      </c>
      <c r="BL1560" s="4">
        <v>4</v>
      </c>
      <c r="BM1560" s="4">
        <v>3</v>
      </c>
      <c r="BN1560" s="4">
        <v>4</v>
      </c>
      <c r="BO1560" s="4">
        <v>1</v>
      </c>
      <c r="BR1560" s="4">
        <v>5</v>
      </c>
      <c r="BS1560" s="4">
        <v>5</v>
      </c>
      <c r="BT1560" s="4">
        <v>1</v>
      </c>
      <c r="CQ1560" s="4">
        <v>38</v>
      </c>
      <c r="CY1560" s="4">
        <v>8</v>
      </c>
      <c r="CZ1560" s="4">
        <v>5</v>
      </c>
      <c r="DA1560" s="4">
        <v>42</v>
      </c>
      <c r="DC1560" s="4">
        <v>6</v>
      </c>
      <c r="DE1560" s="4">
        <v>2</v>
      </c>
      <c r="EL1560" s="4">
        <v>6</v>
      </c>
      <c r="EM1560" s="4">
        <v>3</v>
      </c>
      <c r="EN1560" s="4">
        <v>9</v>
      </c>
      <c r="EO1560" s="4">
        <v>6</v>
      </c>
      <c r="FR1560" s="4">
        <v>52</v>
      </c>
      <c r="FT1560" s="4">
        <v>10</v>
      </c>
      <c r="FU1560" s="4">
        <v>9</v>
      </c>
      <c r="FV1560" s="4">
        <v>21</v>
      </c>
      <c r="FW1560" s="4">
        <v>9</v>
      </c>
      <c r="FX1560" s="4">
        <v>12</v>
      </c>
      <c r="FY1560" s="4">
        <v>21</v>
      </c>
      <c r="FZ1560" s="4">
        <v>4</v>
      </c>
      <c r="GA1560" s="4">
        <v>8</v>
      </c>
      <c r="GB1560" s="4">
        <v>21</v>
      </c>
      <c r="HA1560" s="4">
        <v>4</v>
      </c>
      <c r="HC1560" s="4">
        <v>5</v>
      </c>
      <c r="HD1560" s="4">
        <v>2</v>
      </c>
      <c r="HG1560" s="4">
        <v>2</v>
      </c>
      <c r="IC1560" s="4">
        <v>5</v>
      </c>
      <c r="ID1560" s="4">
        <v>1</v>
      </c>
      <c r="IE1560" s="4">
        <v>1</v>
      </c>
      <c r="IF1560" s="4">
        <v>1</v>
      </c>
      <c r="IG1560" s="4">
        <v>1</v>
      </c>
      <c r="IZ1560" s="4">
        <v>2</v>
      </c>
      <c r="JB1560" s="4">
        <v>4</v>
      </c>
      <c r="JC1560" s="4">
        <v>1</v>
      </c>
      <c r="JD1560" s="4">
        <v>5</v>
      </c>
      <c r="JE1560" s="4">
        <v>2</v>
      </c>
      <c r="JF1560" s="4">
        <v>6</v>
      </c>
      <c r="JG1560" s="4">
        <v>2</v>
      </c>
    </row>
    <row r="1561" spans="1:267" hidden="1">
      <c r="A1561" s="4">
        <v>70</v>
      </c>
      <c r="B1561" s="4" t="s">
        <v>3355</v>
      </c>
      <c r="C1561" t="s">
        <v>3356</v>
      </c>
      <c r="D1561" s="4">
        <v>2</v>
      </c>
      <c r="E1561" s="138"/>
      <c r="F1561" s="2">
        <f t="shared" si="53"/>
        <v>50</v>
      </c>
      <c r="G1561" s="137">
        <f t="shared" si="54"/>
        <v>50</v>
      </c>
      <c r="J1561" s="4">
        <v>14</v>
      </c>
      <c r="BF1561" s="4">
        <v>3</v>
      </c>
      <c r="BS1561" s="4">
        <v>2</v>
      </c>
      <c r="CQ1561" s="4">
        <v>4</v>
      </c>
      <c r="DA1561" s="4">
        <v>1</v>
      </c>
      <c r="DC1561" s="4">
        <v>1</v>
      </c>
      <c r="EL1561" s="4">
        <v>1</v>
      </c>
      <c r="EM1561" s="4">
        <v>2</v>
      </c>
      <c r="EN1561" s="4">
        <v>1</v>
      </c>
      <c r="EO1561" s="4">
        <v>2</v>
      </c>
      <c r="FR1561" s="4">
        <v>8</v>
      </c>
      <c r="FU1561" s="4">
        <v>3</v>
      </c>
      <c r="FV1561" s="4">
        <v>1</v>
      </c>
      <c r="GB1561" s="4">
        <v>1</v>
      </c>
      <c r="HC1561" s="4">
        <v>1</v>
      </c>
      <c r="HD1561" s="4">
        <v>2</v>
      </c>
      <c r="IC1561" s="4">
        <v>1</v>
      </c>
      <c r="JG1561" s="4">
        <v>2</v>
      </c>
    </row>
    <row r="1562" spans="1:267" hidden="1">
      <c r="A1562" s="4">
        <v>70</v>
      </c>
      <c r="B1562" s="4" t="s">
        <v>3357</v>
      </c>
      <c r="C1562" t="s">
        <v>2250</v>
      </c>
      <c r="D1562" s="4">
        <v>2</v>
      </c>
      <c r="E1562" s="138"/>
      <c r="F1562" s="2">
        <f t="shared" si="53"/>
        <v>98</v>
      </c>
      <c r="G1562" s="137">
        <f t="shared" si="54"/>
        <v>98</v>
      </c>
      <c r="J1562" s="4">
        <v>5</v>
      </c>
      <c r="M1562" s="4">
        <v>2</v>
      </c>
      <c r="BF1562" s="4">
        <v>1</v>
      </c>
      <c r="BM1562" s="4">
        <v>1</v>
      </c>
      <c r="BN1562" s="4">
        <v>2</v>
      </c>
      <c r="BR1562" s="4">
        <v>1</v>
      </c>
      <c r="CQ1562" s="4">
        <v>9</v>
      </c>
      <c r="CY1562" s="4">
        <v>6</v>
      </c>
      <c r="DA1562" s="4">
        <v>1</v>
      </c>
      <c r="DC1562" s="4">
        <v>1</v>
      </c>
      <c r="EL1562" s="4">
        <v>3</v>
      </c>
      <c r="EM1562" s="4">
        <v>1</v>
      </c>
      <c r="EO1562" s="4">
        <v>3</v>
      </c>
      <c r="FR1562" s="4">
        <v>3</v>
      </c>
      <c r="FU1562" s="4">
        <v>1</v>
      </c>
      <c r="FW1562" s="4">
        <v>3</v>
      </c>
      <c r="FX1562" s="4">
        <v>1</v>
      </c>
      <c r="FY1562" s="4">
        <v>2</v>
      </c>
      <c r="GA1562" s="4">
        <v>1</v>
      </c>
      <c r="HA1562" s="4">
        <v>5</v>
      </c>
      <c r="HC1562" s="4">
        <v>1</v>
      </c>
      <c r="HJ1562" s="4">
        <v>2</v>
      </c>
      <c r="IC1562" s="4">
        <v>10</v>
      </c>
      <c r="ID1562" s="4">
        <v>1</v>
      </c>
      <c r="IF1562" s="4">
        <v>1</v>
      </c>
      <c r="IG1562" s="4">
        <v>3</v>
      </c>
      <c r="IZ1562" s="4">
        <v>2</v>
      </c>
      <c r="JB1562" s="4">
        <v>3</v>
      </c>
      <c r="JC1562" s="4">
        <v>6</v>
      </c>
      <c r="JD1562" s="4">
        <v>9</v>
      </c>
      <c r="JE1562" s="4">
        <v>2</v>
      </c>
      <c r="JF1562" s="4">
        <v>3</v>
      </c>
      <c r="JG1562" s="4">
        <v>3</v>
      </c>
    </row>
    <row r="1563" spans="1:267" hidden="1">
      <c r="A1563" s="4">
        <v>70</v>
      </c>
      <c r="B1563" s="4" t="s">
        <v>3358</v>
      </c>
      <c r="C1563" t="s">
        <v>3359</v>
      </c>
      <c r="D1563" s="4">
        <v>2</v>
      </c>
      <c r="E1563" s="138"/>
      <c r="F1563" s="2">
        <f t="shared" si="53"/>
        <v>36</v>
      </c>
      <c r="G1563" s="137">
        <f t="shared" si="54"/>
        <v>36</v>
      </c>
      <c r="J1563" s="4">
        <v>6</v>
      </c>
      <c r="BF1563" s="4">
        <v>4</v>
      </c>
      <c r="BL1563" s="4">
        <v>1</v>
      </c>
      <c r="CQ1563" s="4">
        <v>3</v>
      </c>
      <c r="CY1563" s="4">
        <v>1</v>
      </c>
      <c r="DA1563" s="4">
        <v>2</v>
      </c>
      <c r="EM1563" s="4">
        <v>1</v>
      </c>
      <c r="FR1563" s="4">
        <v>1</v>
      </c>
      <c r="FT1563" s="4">
        <v>1</v>
      </c>
      <c r="FV1563" s="4">
        <v>1</v>
      </c>
      <c r="FZ1563" s="4">
        <v>1</v>
      </c>
      <c r="GA1563" s="4">
        <v>4</v>
      </c>
      <c r="HA1563" s="4">
        <v>1</v>
      </c>
      <c r="HC1563" s="4">
        <v>3</v>
      </c>
      <c r="HJ1563" s="4">
        <v>1</v>
      </c>
      <c r="IZ1563" s="4">
        <v>2</v>
      </c>
      <c r="JB1563" s="4">
        <v>1</v>
      </c>
      <c r="JC1563" s="4">
        <v>1</v>
      </c>
      <c r="JG1563" s="4">
        <v>1</v>
      </c>
    </row>
    <row r="1564" spans="1:267" hidden="1">
      <c r="A1564" s="4">
        <v>70</v>
      </c>
      <c r="B1564" s="4" t="s">
        <v>3360</v>
      </c>
      <c r="C1564" t="s">
        <v>2244</v>
      </c>
      <c r="D1564" s="4">
        <v>2</v>
      </c>
      <c r="E1564" s="138"/>
      <c r="F1564" s="2">
        <f t="shared" si="53"/>
        <v>11</v>
      </c>
      <c r="G1564" s="137">
        <f t="shared" si="54"/>
        <v>11</v>
      </c>
      <c r="J1564" s="4">
        <v>1</v>
      </c>
      <c r="M1564" s="4">
        <v>3</v>
      </c>
      <c r="BF1564" s="4">
        <v>2</v>
      </c>
      <c r="CQ1564" s="4">
        <v>1</v>
      </c>
      <c r="HA1564" s="4">
        <v>1</v>
      </c>
      <c r="IC1564" s="4">
        <v>1</v>
      </c>
      <c r="JB1564" s="4">
        <v>1</v>
      </c>
      <c r="JD1564" s="4">
        <v>1</v>
      </c>
    </row>
    <row r="1565" spans="1:267" hidden="1">
      <c r="A1565" s="4">
        <v>71</v>
      </c>
      <c r="B1565" s="4" t="s">
        <v>3361</v>
      </c>
      <c r="C1565" t="s">
        <v>2264</v>
      </c>
      <c r="D1565" s="4">
        <v>3</v>
      </c>
      <c r="E1565" s="138"/>
      <c r="F1565" s="2">
        <f t="shared" si="53"/>
        <v>2</v>
      </c>
      <c r="G1565" s="137">
        <f t="shared" si="54"/>
        <v>2</v>
      </c>
      <c r="DA1565" s="4">
        <v>1</v>
      </c>
      <c r="FR1565" s="4">
        <v>1</v>
      </c>
    </row>
    <row r="1566" spans="1:267" hidden="1">
      <c r="A1566" s="4">
        <v>71</v>
      </c>
      <c r="B1566" s="4" t="s">
        <v>3362</v>
      </c>
      <c r="C1566" t="s">
        <v>2266</v>
      </c>
      <c r="D1566" s="4">
        <v>3</v>
      </c>
      <c r="E1566" s="138"/>
      <c r="F1566" s="2">
        <f t="shared" si="53"/>
        <v>1</v>
      </c>
      <c r="G1566" s="137">
        <f t="shared" si="54"/>
        <v>1</v>
      </c>
      <c r="CQ1566" s="4">
        <v>1</v>
      </c>
    </row>
    <row r="1567" spans="1:267" hidden="1">
      <c r="A1567" s="4">
        <v>71</v>
      </c>
      <c r="B1567" s="4" t="s">
        <v>3363</v>
      </c>
      <c r="C1567" t="s">
        <v>3364</v>
      </c>
      <c r="D1567" s="4">
        <v>3</v>
      </c>
      <c r="E1567" s="138"/>
      <c r="F1567" s="2">
        <f t="shared" si="53"/>
        <v>3</v>
      </c>
      <c r="G1567" s="137">
        <f t="shared" si="54"/>
        <v>3</v>
      </c>
      <c r="J1567" s="4">
        <v>1</v>
      </c>
      <c r="DC1567" s="4">
        <v>1</v>
      </c>
      <c r="HA1567" s="4">
        <v>1</v>
      </c>
    </row>
    <row r="1568" spans="1:267" hidden="1">
      <c r="A1568" s="4">
        <v>71</v>
      </c>
      <c r="B1568" s="4" t="s">
        <v>3365</v>
      </c>
      <c r="C1568" t="s">
        <v>2272</v>
      </c>
      <c r="D1568" s="4">
        <v>2</v>
      </c>
      <c r="E1568" s="138"/>
      <c r="F1568" s="2">
        <f t="shared" si="53"/>
        <v>144</v>
      </c>
      <c r="G1568" s="137">
        <f t="shared" si="54"/>
        <v>144</v>
      </c>
      <c r="J1568" s="4">
        <v>4</v>
      </c>
      <c r="M1568" s="4">
        <v>6</v>
      </c>
      <c r="BF1568" s="4">
        <v>8</v>
      </c>
      <c r="BL1568" s="4">
        <v>2</v>
      </c>
      <c r="BN1568" s="4">
        <v>2</v>
      </c>
      <c r="BO1568" s="4">
        <v>1</v>
      </c>
      <c r="CQ1568" s="4">
        <v>18</v>
      </c>
      <c r="CY1568" s="4">
        <v>6</v>
      </c>
      <c r="CZ1568" s="4">
        <v>2</v>
      </c>
      <c r="DC1568" s="4">
        <v>2</v>
      </c>
      <c r="EL1568" s="4">
        <v>2</v>
      </c>
      <c r="EM1568" s="4">
        <v>2</v>
      </c>
      <c r="EN1568" s="4">
        <v>5</v>
      </c>
      <c r="EO1568" s="4">
        <v>5</v>
      </c>
      <c r="FR1568" s="4">
        <v>13</v>
      </c>
      <c r="FU1568" s="4">
        <v>8</v>
      </c>
      <c r="FV1568" s="4">
        <v>3</v>
      </c>
      <c r="FW1568" s="4">
        <v>10</v>
      </c>
      <c r="FY1568" s="4">
        <v>4</v>
      </c>
      <c r="GA1568" s="4">
        <v>1</v>
      </c>
      <c r="GB1568" s="4">
        <v>3</v>
      </c>
      <c r="HC1568" s="4">
        <v>1</v>
      </c>
      <c r="HJ1568" s="4">
        <v>7</v>
      </c>
      <c r="IF1568" s="4">
        <v>7</v>
      </c>
      <c r="IG1568" s="4">
        <v>2</v>
      </c>
      <c r="IZ1568" s="4">
        <v>2</v>
      </c>
      <c r="JB1568" s="4">
        <v>1</v>
      </c>
      <c r="JC1568" s="4">
        <v>1</v>
      </c>
      <c r="JD1568" s="4">
        <v>10</v>
      </c>
      <c r="JE1568" s="4">
        <v>2</v>
      </c>
      <c r="JF1568" s="4">
        <v>2</v>
      </c>
      <c r="JG1568" s="4">
        <v>2</v>
      </c>
    </row>
    <row r="1569" spans="1:267" hidden="1">
      <c r="A1569" s="4">
        <v>71</v>
      </c>
      <c r="B1569" s="4" t="s">
        <v>3366</v>
      </c>
      <c r="C1569" t="s">
        <v>2274</v>
      </c>
      <c r="D1569" s="4">
        <v>2</v>
      </c>
      <c r="E1569" s="138"/>
      <c r="F1569" s="2">
        <f t="shared" si="53"/>
        <v>673</v>
      </c>
      <c r="G1569" s="137">
        <f t="shared" si="54"/>
        <v>673</v>
      </c>
      <c r="J1569" s="4">
        <v>122</v>
      </c>
      <c r="M1569" s="4">
        <v>19</v>
      </c>
      <c r="BF1569" s="4">
        <v>17</v>
      </c>
      <c r="BL1569" s="4">
        <v>16</v>
      </c>
      <c r="BM1569" s="4">
        <v>13</v>
      </c>
      <c r="BN1569" s="4">
        <v>9</v>
      </c>
      <c r="BO1569" s="4">
        <v>6</v>
      </c>
      <c r="BR1569" s="4">
        <v>3</v>
      </c>
      <c r="BS1569" s="4">
        <v>6</v>
      </c>
      <c r="BT1569" s="4">
        <v>3</v>
      </c>
      <c r="CQ1569" s="4">
        <v>50</v>
      </c>
      <c r="CY1569" s="4">
        <v>23</v>
      </c>
      <c r="CZ1569" s="4">
        <v>1</v>
      </c>
      <c r="DA1569" s="4">
        <v>11</v>
      </c>
      <c r="DC1569" s="4">
        <v>7</v>
      </c>
      <c r="DE1569" s="4">
        <v>1</v>
      </c>
      <c r="EJ1569" s="4">
        <v>13</v>
      </c>
      <c r="EL1569" s="4">
        <v>7</v>
      </c>
      <c r="EM1569" s="4">
        <v>5</v>
      </c>
      <c r="EN1569" s="4">
        <v>12</v>
      </c>
      <c r="EO1569" s="4">
        <v>6</v>
      </c>
      <c r="FP1569" s="4">
        <v>3</v>
      </c>
      <c r="FR1569" s="4">
        <v>8</v>
      </c>
      <c r="FT1569" s="4">
        <v>8</v>
      </c>
      <c r="FU1569" s="4">
        <v>16</v>
      </c>
      <c r="FV1569" s="4">
        <v>2</v>
      </c>
      <c r="FW1569" s="4">
        <v>24</v>
      </c>
      <c r="FX1569" s="4">
        <v>3</v>
      </c>
      <c r="FY1569" s="4">
        <v>9</v>
      </c>
      <c r="FZ1569" s="4">
        <v>3</v>
      </c>
      <c r="GA1569" s="4">
        <v>9</v>
      </c>
      <c r="GB1569" s="4">
        <v>40</v>
      </c>
      <c r="HA1569" s="4">
        <v>11</v>
      </c>
      <c r="HC1569" s="4">
        <v>33</v>
      </c>
      <c r="HD1569" s="4">
        <v>12</v>
      </c>
      <c r="HJ1569" s="4">
        <v>13</v>
      </c>
      <c r="IC1569" s="4">
        <v>20</v>
      </c>
      <c r="ID1569" s="4">
        <v>3</v>
      </c>
      <c r="IE1569" s="4">
        <v>2</v>
      </c>
      <c r="IF1569" s="4">
        <v>6</v>
      </c>
      <c r="IG1569" s="4">
        <v>8</v>
      </c>
      <c r="IZ1569" s="4">
        <v>24</v>
      </c>
      <c r="JB1569" s="4">
        <v>3</v>
      </c>
      <c r="JC1569" s="4">
        <v>16</v>
      </c>
      <c r="JD1569" s="4">
        <v>9</v>
      </c>
      <c r="JE1569" s="4">
        <v>13</v>
      </c>
      <c r="JF1569" s="4">
        <v>16</v>
      </c>
      <c r="JG1569" s="4">
        <v>9</v>
      </c>
    </row>
    <row r="1570" spans="1:267" hidden="1">
      <c r="A1570" s="4">
        <v>71</v>
      </c>
      <c r="B1570" s="4" t="s">
        <v>3367</v>
      </c>
      <c r="C1570" t="s">
        <v>2276</v>
      </c>
      <c r="D1570" s="4">
        <v>2</v>
      </c>
      <c r="E1570" s="138"/>
      <c r="F1570" s="2">
        <f t="shared" si="53"/>
        <v>1948</v>
      </c>
      <c r="G1570" s="137">
        <f t="shared" si="54"/>
        <v>1948</v>
      </c>
      <c r="J1570" s="4">
        <v>43</v>
      </c>
      <c r="M1570" s="4">
        <v>137</v>
      </c>
      <c r="T1570" s="4">
        <v>1</v>
      </c>
      <c r="BF1570" s="4">
        <v>11</v>
      </c>
      <c r="BG1570" s="4">
        <v>27</v>
      </c>
      <c r="BL1570" s="4">
        <v>27</v>
      </c>
      <c r="BM1570" s="4">
        <v>23</v>
      </c>
      <c r="BN1570" s="4">
        <v>15</v>
      </c>
      <c r="BO1570" s="4">
        <v>27</v>
      </c>
      <c r="BR1570" s="4">
        <v>8</v>
      </c>
      <c r="BS1570" s="4">
        <v>31</v>
      </c>
      <c r="BT1570" s="4">
        <v>13</v>
      </c>
      <c r="CQ1570" s="4">
        <v>66</v>
      </c>
      <c r="CY1570" s="4">
        <v>35</v>
      </c>
      <c r="CZ1570" s="4">
        <v>6</v>
      </c>
      <c r="DA1570" s="4">
        <v>28</v>
      </c>
      <c r="DC1570" s="4">
        <v>35</v>
      </c>
      <c r="DE1570" s="4">
        <v>11</v>
      </c>
      <c r="EJ1570" s="4">
        <v>44</v>
      </c>
      <c r="EL1570" s="4">
        <v>44</v>
      </c>
      <c r="EM1570" s="4">
        <v>12</v>
      </c>
      <c r="EN1570" s="4">
        <v>131</v>
      </c>
      <c r="EO1570" s="4">
        <v>48</v>
      </c>
      <c r="FP1570" s="4">
        <v>3</v>
      </c>
      <c r="FR1570" s="4">
        <v>67</v>
      </c>
      <c r="FT1570" s="4">
        <v>15</v>
      </c>
      <c r="FU1570" s="4">
        <v>74</v>
      </c>
      <c r="FV1570" s="4">
        <v>17</v>
      </c>
      <c r="FW1570" s="4">
        <v>38</v>
      </c>
      <c r="FX1570" s="4">
        <v>31</v>
      </c>
      <c r="FY1570" s="4">
        <v>30</v>
      </c>
      <c r="FZ1570" s="4">
        <v>12</v>
      </c>
      <c r="GA1570" s="4">
        <v>30</v>
      </c>
      <c r="GB1570" s="4">
        <v>10</v>
      </c>
      <c r="HA1570" s="4">
        <v>36</v>
      </c>
      <c r="HC1570" s="4">
        <v>51</v>
      </c>
      <c r="HD1570" s="4">
        <v>40</v>
      </c>
      <c r="HG1570" s="4">
        <v>26</v>
      </c>
      <c r="HJ1570" s="4">
        <v>7</v>
      </c>
      <c r="IC1570" s="4">
        <v>51</v>
      </c>
      <c r="ID1570" s="4">
        <v>11</v>
      </c>
      <c r="IE1570" s="4">
        <v>3</v>
      </c>
      <c r="IF1570" s="4">
        <v>14</v>
      </c>
      <c r="IG1570" s="4">
        <v>18</v>
      </c>
      <c r="IZ1570" s="4">
        <v>130</v>
      </c>
      <c r="JB1570" s="4">
        <v>17</v>
      </c>
      <c r="JC1570" s="4">
        <v>52</v>
      </c>
      <c r="JD1570" s="4">
        <v>48</v>
      </c>
      <c r="JE1570" s="4">
        <v>139</v>
      </c>
      <c r="JF1570" s="4">
        <v>111</v>
      </c>
      <c r="JG1570" s="4">
        <v>44</v>
      </c>
    </row>
    <row r="1571" spans="1:267" hidden="1">
      <c r="A1571" s="4">
        <v>71</v>
      </c>
      <c r="B1571" s="4" t="s">
        <v>3368</v>
      </c>
      <c r="C1571" t="s">
        <v>2282</v>
      </c>
      <c r="D1571" s="4">
        <v>2</v>
      </c>
      <c r="E1571" s="138"/>
      <c r="F1571" s="2">
        <f t="shared" si="53"/>
        <v>6</v>
      </c>
      <c r="G1571" s="137">
        <f t="shared" si="54"/>
        <v>6</v>
      </c>
      <c r="M1571" s="4">
        <v>1</v>
      </c>
      <c r="CQ1571" s="4">
        <v>1</v>
      </c>
      <c r="EN1571" s="4">
        <v>1</v>
      </c>
      <c r="IZ1571" s="4">
        <v>1</v>
      </c>
      <c r="JB1571" s="4">
        <v>1</v>
      </c>
      <c r="JD1571" s="4">
        <v>1</v>
      </c>
    </row>
    <row r="1572" spans="1:267" hidden="1">
      <c r="A1572" s="4">
        <v>72</v>
      </c>
      <c r="B1572" s="4" t="s">
        <v>3369</v>
      </c>
      <c r="C1572" t="s">
        <v>3370</v>
      </c>
      <c r="D1572" s="4">
        <v>4</v>
      </c>
      <c r="E1572" s="138"/>
      <c r="F1572" s="2">
        <f t="shared" si="53"/>
        <v>34</v>
      </c>
      <c r="G1572" s="137">
        <f t="shared" si="54"/>
        <v>34</v>
      </c>
      <c r="J1572" s="4">
        <v>7</v>
      </c>
      <c r="BF1572" s="4">
        <v>9</v>
      </c>
      <c r="CQ1572" s="4">
        <v>7</v>
      </c>
      <c r="FR1572" s="4">
        <v>11</v>
      </c>
    </row>
    <row r="1573" spans="1:267" hidden="1">
      <c r="A1573" s="4">
        <v>72</v>
      </c>
      <c r="B1573" s="4" t="s">
        <v>3371</v>
      </c>
      <c r="C1573" t="s">
        <v>2294</v>
      </c>
      <c r="D1573" s="4">
        <v>4</v>
      </c>
      <c r="E1573" s="138"/>
      <c r="F1573" s="2">
        <f t="shared" si="53"/>
        <v>21</v>
      </c>
      <c r="G1573" s="137">
        <f t="shared" si="54"/>
        <v>21</v>
      </c>
      <c r="CQ1573" s="4">
        <v>20</v>
      </c>
      <c r="JB1573" s="4">
        <v>1</v>
      </c>
    </row>
    <row r="1574" spans="1:267" hidden="1">
      <c r="A1574" s="4">
        <v>72</v>
      </c>
      <c r="B1574" s="4" t="s">
        <v>3372</v>
      </c>
      <c r="C1574" t="s">
        <v>3373</v>
      </c>
      <c r="D1574" s="4">
        <v>4</v>
      </c>
      <c r="E1574" s="138"/>
      <c r="F1574" s="2">
        <f t="shared" si="53"/>
        <v>14</v>
      </c>
      <c r="G1574" s="137">
        <f t="shared" si="54"/>
        <v>14</v>
      </c>
      <c r="J1574" s="4">
        <v>1</v>
      </c>
      <c r="CQ1574" s="4">
        <v>13</v>
      </c>
    </row>
    <row r="1575" spans="1:267" hidden="1">
      <c r="A1575" s="4">
        <v>72</v>
      </c>
      <c r="B1575" s="4" t="s">
        <v>3374</v>
      </c>
      <c r="C1575" t="s">
        <v>3375</v>
      </c>
      <c r="D1575" s="4">
        <v>3</v>
      </c>
      <c r="E1575" s="138"/>
      <c r="F1575" s="2">
        <f t="shared" si="53"/>
        <v>102</v>
      </c>
      <c r="G1575" s="137">
        <f t="shared" si="54"/>
        <v>102</v>
      </c>
      <c r="J1575" s="4">
        <v>10</v>
      </c>
      <c r="BF1575" s="4">
        <v>1</v>
      </c>
      <c r="BL1575" s="4">
        <v>1</v>
      </c>
      <c r="CQ1575" s="4">
        <v>81</v>
      </c>
      <c r="FP1575" s="4">
        <v>5</v>
      </c>
      <c r="FR1575" s="4">
        <v>3</v>
      </c>
      <c r="JB1575" s="4">
        <v>1</v>
      </c>
    </row>
    <row r="1576" spans="1:267" hidden="1">
      <c r="A1576" s="4">
        <v>72</v>
      </c>
      <c r="B1576" s="4" t="s">
        <v>3374</v>
      </c>
      <c r="C1576" t="s">
        <v>3375</v>
      </c>
      <c r="D1576" s="4">
        <v>4</v>
      </c>
      <c r="E1576" s="138"/>
      <c r="F1576" s="2">
        <f t="shared" si="53"/>
        <v>4</v>
      </c>
      <c r="G1576" s="137">
        <f t="shared" si="54"/>
        <v>4</v>
      </c>
      <c r="J1576" s="4">
        <v>1</v>
      </c>
      <c r="CQ1576" s="4">
        <v>2</v>
      </c>
      <c r="FV1576" s="4">
        <v>1</v>
      </c>
    </row>
    <row r="1577" spans="1:267" hidden="1">
      <c r="A1577" s="4">
        <v>72</v>
      </c>
      <c r="B1577" s="4" t="s">
        <v>3376</v>
      </c>
      <c r="C1577" t="s">
        <v>3377</v>
      </c>
      <c r="D1577" s="4">
        <v>3</v>
      </c>
      <c r="E1577" s="138"/>
      <c r="F1577" s="2">
        <f t="shared" si="53"/>
        <v>1</v>
      </c>
      <c r="G1577" s="137">
        <f t="shared" si="54"/>
        <v>1</v>
      </c>
      <c r="BF1577" s="4">
        <v>1</v>
      </c>
    </row>
    <row r="1578" spans="1:267" hidden="1">
      <c r="A1578" s="4">
        <v>72</v>
      </c>
      <c r="B1578" s="4" t="s">
        <v>3378</v>
      </c>
      <c r="C1578" t="s">
        <v>2296</v>
      </c>
      <c r="D1578" s="4">
        <v>2</v>
      </c>
      <c r="E1578" s="138"/>
      <c r="F1578" s="2">
        <f t="shared" si="53"/>
        <v>13</v>
      </c>
      <c r="G1578" s="137">
        <f t="shared" si="54"/>
        <v>13</v>
      </c>
      <c r="J1578" s="4">
        <v>3</v>
      </c>
      <c r="CQ1578" s="4">
        <v>3</v>
      </c>
      <c r="FP1578" s="4">
        <v>4</v>
      </c>
      <c r="IE1578" s="4">
        <v>1</v>
      </c>
      <c r="JB1578" s="4">
        <v>2</v>
      </c>
    </row>
    <row r="1579" spans="1:267" hidden="1">
      <c r="A1579" s="4">
        <v>73</v>
      </c>
      <c r="B1579" s="4" t="s">
        <v>3379</v>
      </c>
      <c r="C1579" t="s">
        <v>3380</v>
      </c>
      <c r="D1579" s="4">
        <v>4</v>
      </c>
      <c r="E1579" s="138"/>
      <c r="F1579" s="2">
        <f t="shared" si="53"/>
        <v>449</v>
      </c>
      <c r="G1579" s="137">
        <f t="shared" si="54"/>
        <v>449</v>
      </c>
      <c r="J1579" s="4">
        <v>268</v>
      </c>
      <c r="O1579" s="4">
        <v>1</v>
      </c>
      <c r="BF1579" s="4">
        <v>3</v>
      </c>
      <c r="CQ1579" s="4">
        <v>62</v>
      </c>
      <c r="IC1579" s="4">
        <v>3</v>
      </c>
      <c r="JB1579" s="4">
        <v>58</v>
      </c>
      <c r="JD1579" s="4">
        <v>54</v>
      </c>
    </row>
    <row r="1580" spans="1:267" hidden="1">
      <c r="A1580" s="4">
        <v>73</v>
      </c>
      <c r="B1580" s="4" t="s">
        <v>3381</v>
      </c>
      <c r="C1580" t="s">
        <v>3382</v>
      </c>
      <c r="D1580" s="4">
        <v>4</v>
      </c>
      <c r="E1580" s="138"/>
      <c r="F1580" s="2">
        <f t="shared" si="53"/>
        <v>2</v>
      </c>
      <c r="G1580" s="137">
        <f t="shared" si="54"/>
        <v>2</v>
      </c>
      <c r="J1580" s="4">
        <v>1</v>
      </c>
      <c r="JB1580" s="4">
        <v>1</v>
      </c>
    </row>
    <row r="1581" spans="1:267" hidden="1">
      <c r="A1581" s="4">
        <v>73</v>
      </c>
      <c r="B1581" s="4" t="s">
        <v>3383</v>
      </c>
      <c r="C1581" t="s">
        <v>3384</v>
      </c>
      <c r="D1581" s="4">
        <v>4</v>
      </c>
      <c r="E1581" s="138"/>
      <c r="F1581" s="2">
        <f t="shared" si="53"/>
        <v>1</v>
      </c>
      <c r="G1581" s="137">
        <f t="shared" si="54"/>
        <v>1</v>
      </c>
      <c r="JB1581" s="4">
        <v>1</v>
      </c>
    </row>
    <row r="1582" spans="1:267" hidden="1">
      <c r="A1582" s="4">
        <v>73</v>
      </c>
      <c r="B1582" s="4" t="s">
        <v>3385</v>
      </c>
      <c r="C1582" t="s">
        <v>3386</v>
      </c>
      <c r="D1582" s="4">
        <v>3</v>
      </c>
      <c r="E1582" s="138"/>
      <c r="F1582" s="2">
        <f t="shared" si="53"/>
        <v>2</v>
      </c>
      <c r="G1582" s="137">
        <f t="shared" si="54"/>
        <v>2</v>
      </c>
      <c r="J1582" s="4">
        <v>1</v>
      </c>
      <c r="JB1582" s="4">
        <v>1</v>
      </c>
    </row>
    <row r="1583" spans="1:267" hidden="1">
      <c r="A1583" s="4">
        <v>73</v>
      </c>
      <c r="B1583" s="4" t="s">
        <v>3387</v>
      </c>
      <c r="C1583" t="s">
        <v>3388</v>
      </c>
      <c r="D1583" s="4">
        <v>3</v>
      </c>
      <c r="E1583" s="138"/>
      <c r="F1583" s="2">
        <f t="shared" si="53"/>
        <v>1</v>
      </c>
      <c r="G1583" s="137">
        <f t="shared" si="54"/>
        <v>1</v>
      </c>
      <c r="JB1583" s="4">
        <v>1</v>
      </c>
    </row>
    <row r="1584" spans="1:267" hidden="1">
      <c r="A1584" s="4">
        <v>73</v>
      </c>
      <c r="B1584" s="4" t="s">
        <v>3389</v>
      </c>
      <c r="C1584" t="s">
        <v>3390</v>
      </c>
      <c r="D1584" s="4">
        <v>3</v>
      </c>
      <c r="E1584" s="138"/>
      <c r="F1584" s="2">
        <f t="shared" si="53"/>
        <v>4</v>
      </c>
      <c r="G1584" s="137">
        <f t="shared" si="54"/>
        <v>4</v>
      </c>
      <c r="JB1584" s="4">
        <v>4</v>
      </c>
    </row>
    <row r="1585" spans="1:267" hidden="1">
      <c r="A1585" s="4">
        <v>73</v>
      </c>
      <c r="B1585" s="4" t="s">
        <v>3391</v>
      </c>
      <c r="C1585" t="s">
        <v>3392</v>
      </c>
      <c r="D1585" s="4">
        <v>3</v>
      </c>
      <c r="E1585" s="138"/>
      <c r="F1585" s="2">
        <f t="shared" si="53"/>
        <v>1</v>
      </c>
      <c r="G1585" s="137">
        <f t="shared" si="54"/>
        <v>1</v>
      </c>
      <c r="JB1585" s="4">
        <v>1</v>
      </c>
    </row>
    <row r="1586" spans="1:267" hidden="1">
      <c r="A1586" s="4">
        <v>73</v>
      </c>
      <c r="B1586" s="4" t="s">
        <v>3393</v>
      </c>
      <c r="C1586" t="s">
        <v>3394</v>
      </c>
      <c r="D1586" s="4">
        <v>3</v>
      </c>
      <c r="E1586" s="138"/>
      <c r="F1586" s="2">
        <f t="shared" si="53"/>
        <v>16</v>
      </c>
      <c r="G1586" s="137">
        <f t="shared" si="54"/>
        <v>16</v>
      </c>
      <c r="JB1586" s="4">
        <v>16</v>
      </c>
    </row>
    <row r="1587" spans="1:267" hidden="1">
      <c r="A1587" s="4">
        <v>73</v>
      </c>
      <c r="B1587" s="4" t="s">
        <v>3395</v>
      </c>
      <c r="C1587" t="s">
        <v>3396</v>
      </c>
      <c r="D1587" s="4">
        <v>3</v>
      </c>
      <c r="E1587" s="138"/>
      <c r="F1587" s="2">
        <f t="shared" si="53"/>
        <v>1</v>
      </c>
      <c r="G1587" s="137">
        <f t="shared" si="54"/>
        <v>1</v>
      </c>
      <c r="JB1587" s="4">
        <v>1</v>
      </c>
    </row>
    <row r="1588" spans="1:267" hidden="1">
      <c r="A1588" s="4">
        <v>73</v>
      </c>
      <c r="B1588" s="4" t="s">
        <v>3397</v>
      </c>
      <c r="C1588" t="s">
        <v>3398</v>
      </c>
      <c r="D1588" s="4">
        <v>3</v>
      </c>
      <c r="E1588" s="138"/>
      <c r="F1588" s="2">
        <f t="shared" si="53"/>
        <v>4</v>
      </c>
      <c r="G1588" s="137">
        <f t="shared" si="54"/>
        <v>4</v>
      </c>
      <c r="JB1588" s="4">
        <v>4</v>
      </c>
    </row>
    <row r="1589" spans="1:267" hidden="1">
      <c r="A1589" s="4">
        <v>73</v>
      </c>
      <c r="B1589" s="4" t="s">
        <v>3399</v>
      </c>
      <c r="C1589" t="s">
        <v>3400</v>
      </c>
      <c r="D1589" s="4">
        <v>2</v>
      </c>
      <c r="E1589" s="138"/>
      <c r="F1589" s="2">
        <f t="shared" si="53"/>
        <v>108</v>
      </c>
      <c r="G1589" s="137">
        <f t="shared" si="54"/>
        <v>108</v>
      </c>
      <c r="J1589" s="4">
        <v>8</v>
      </c>
      <c r="BC1589" s="4">
        <v>3</v>
      </c>
      <c r="BF1589" s="4">
        <v>2</v>
      </c>
      <c r="BL1589" s="4">
        <v>3</v>
      </c>
      <c r="BM1589" s="4">
        <v>7</v>
      </c>
      <c r="BN1589" s="4">
        <v>1</v>
      </c>
      <c r="CQ1589" s="4">
        <v>6</v>
      </c>
      <c r="DA1589" s="4">
        <v>2</v>
      </c>
      <c r="DT1589" s="4">
        <v>2</v>
      </c>
      <c r="EL1589" s="4">
        <v>1</v>
      </c>
      <c r="EN1589" s="4">
        <v>4</v>
      </c>
      <c r="FR1589" s="4">
        <v>3</v>
      </c>
      <c r="FU1589" s="4">
        <v>2</v>
      </c>
      <c r="FV1589" s="4">
        <v>2</v>
      </c>
      <c r="FW1589" s="4">
        <v>2</v>
      </c>
      <c r="FX1589" s="4">
        <v>1</v>
      </c>
      <c r="FZ1589" s="4">
        <v>1</v>
      </c>
      <c r="GA1589" s="4">
        <v>4</v>
      </c>
      <c r="HA1589" s="4">
        <v>1</v>
      </c>
      <c r="HC1589" s="4">
        <v>3</v>
      </c>
      <c r="HD1589" s="4">
        <v>1</v>
      </c>
      <c r="IC1589" s="4">
        <v>8</v>
      </c>
      <c r="IG1589" s="4">
        <v>3</v>
      </c>
      <c r="IZ1589" s="4">
        <v>12</v>
      </c>
      <c r="JB1589" s="4">
        <v>6</v>
      </c>
      <c r="JC1589" s="4">
        <v>2</v>
      </c>
      <c r="JD1589" s="4">
        <v>7</v>
      </c>
      <c r="JE1589" s="4">
        <v>3</v>
      </c>
      <c r="JF1589" s="4">
        <v>3</v>
      </c>
      <c r="JG1589" s="4">
        <v>5</v>
      </c>
    </row>
    <row r="1590" spans="1:267" hidden="1">
      <c r="A1590" s="4">
        <v>73</v>
      </c>
      <c r="B1590" s="4" t="s">
        <v>3401</v>
      </c>
      <c r="C1590" t="s">
        <v>2306</v>
      </c>
      <c r="D1590" s="4">
        <v>2</v>
      </c>
      <c r="E1590" s="138"/>
      <c r="F1590" s="2">
        <f t="shared" si="53"/>
        <v>35</v>
      </c>
      <c r="G1590" s="137">
        <f t="shared" si="54"/>
        <v>35</v>
      </c>
      <c r="J1590" s="4">
        <v>3</v>
      </c>
      <c r="BF1590" s="4">
        <v>2</v>
      </c>
      <c r="BN1590" s="4">
        <v>1</v>
      </c>
      <c r="CQ1590" s="4">
        <v>3</v>
      </c>
      <c r="CY1590" s="4">
        <v>1</v>
      </c>
      <c r="CZ1590" s="4">
        <v>1</v>
      </c>
      <c r="DA1590" s="4">
        <v>2</v>
      </c>
      <c r="EN1590" s="4">
        <v>3</v>
      </c>
      <c r="FR1590" s="4">
        <v>2</v>
      </c>
      <c r="FT1590" s="4">
        <v>1</v>
      </c>
      <c r="FU1590" s="4">
        <v>1</v>
      </c>
      <c r="FX1590" s="4">
        <v>1</v>
      </c>
      <c r="FY1590" s="4">
        <v>4</v>
      </c>
      <c r="GB1590" s="4">
        <v>1</v>
      </c>
      <c r="IC1590" s="4">
        <v>1</v>
      </c>
      <c r="IF1590" s="4">
        <v>3</v>
      </c>
      <c r="IZ1590" s="4">
        <v>2</v>
      </c>
      <c r="JF1590" s="4">
        <v>1</v>
      </c>
      <c r="JG1590" s="4">
        <v>2</v>
      </c>
    </row>
    <row r="1591" spans="1:267" hidden="1">
      <c r="A1591" s="4">
        <v>73</v>
      </c>
      <c r="B1591" s="4" t="s">
        <v>3402</v>
      </c>
      <c r="C1591" t="s">
        <v>2308</v>
      </c>
      <c r="D1591" s="4">
        <v>2</v>
      </c>
      <c r="E1591" s="138"/>
      <c r="F1591" s="2">
        <f t="shared" si="53"/>
        <v>648</v>
      </c>
      <c r="G1591" s="137">
        <f t="shared" si="54"/>
        <v>648</v>
      </c>
      <c r="J1591" s="4">
        <v>53</v>
      </c>
      <c r="M1591" s="4">
        <v>2</v>
      </c>
      <c r="BF1591" s="4">
        <v>30</v>
      </c>
      <c r="BL1591" s="4">
        <v>13</v>
      </c>
      <c r="BM1591" s="4">
        <v>16</v>
      </c>
      <c r="BN1591" s="4">
        <v>9</v>
      </c>
      <c r="BR1591" s="4">
        <v>3</v>
      </c>
      <c r="BS1591" s="4">
        <v>6</v>
      </c>
      <c r="BT1591" s="4">
        <v>4</v>
      </c>
      <c r="CQ1591" s="4">
        <v>52</v>
      </c>
      <c r="CY1591" s="4">
        <v>29</v>
      </c>
      <c r="CZ1591" s="4">
        <v>3</v>
      </c>
      <c r="DA1591" s="4">
        <v>41</v>
      </c>
      <c r="DC1591" s="4">
        <v>3</v>
      </c>
      <c r="DE1591" s="4">
        <v>3</v>
      </c>
      <c r="EJ1591" s="4">
        <v>1</v>
      </c>
      <c r="EL1591" s="4">
        <v>6</v>
      </c>
      <c r="EM1591" s="4">
        <v>4</v>
      </c>
      <c r="EN1591" s="4">
        <v>18</v>
      </c>
      <c r="EO1591" s="4">
        <v>16</v>
      </c>
      <c r="FR1591" s="4">
        <v>67</v>
      </c>
      <c r="FT1591" s="4">
        <v>15</v>
      </c>
      <c r="FU1591" s="4">
        <v>30</v>
      </c>
      <c r="FV1591" s="4">
        <v>1</v>
      </c>
      <c r="FW1591" s="4">
        <v>4</v>
      </c>
      <c r="FX1591" s="4">
        <v>1</v>
      </c>
      <c r="FY1591" s="4">
        <v>7</v>
      </c>
      <c r="FZ1591" s="4">
        <v>2</v>
      </c>
      <c r="GA1591" s="4">
        <v>11</v>
      </c>
      <c r="GB1591" s="4">
        <v>8</v>
      </c>
      <c r="HA1591" s="4">
        <v>16</v>
      </c>
      <c r="HC1591" s="4">
        <v>13</v>
      </c>
      <c r="HD1591" s="4">
        <v>6</v>
      </c>
      <c r="HG1591" s="4">
        <v>8</v>
      </c>
      <c r="HJ1591" s="4">
        <v>8</v>
      </c>
      <c r="IC1591" s="4">
        <v>19</v>
      </c>
      <c r="ID1591" s="4">
        <v>4</v>
      </c>
      <c r="IE1591" s="4">
        <v>2</v>
      </c>
      <c r="IF1591" s="4">
        <v>13</v>
      </c>
      <c r="IG1591" s="4">
        <v>15</v>
      </c>
      <c r="IZ1591" s="4">
        <v>23</v>
      </c>
      <c r="JB1591" s="4">
        <v>11</v>
      </c>
      <c r="JC1591" s="4">
        <v>1</v>
      </c>
      <c r="JD1591" s="4">
        <v>12</v>
      </c>
      <c r="JE1591" s="4">
        <v>19</v>
      </c>
      <c r="JF1591" s="4">
        <v>7</v>
      </c>
      <c r="JG1591" s="4">
        <v>13</v>
      </c>
    </row>
    <row r="1592" spans="1:267" hidden="1">
      <c r="A1592" s="4">
        <v>73</v>
      </c>
      <c r="B1592" s="4" t="s">
        <v>3403</v>
      </c>
      <c r="C1592" t="s">
        <v>3404</v>
      </c>
      <c r="D1592" s="4">
        <v>2</v>
      </c>
      <c r="E1592" s="138"/>
      <c r="F1592" s="2">
        <f t="shared" si="53"/>
        <v>8</v>
      </c>
      <c r="G1592" s="137">
        <f t="shared" si="54"/>
        <v>8</v>
      </c>
      <c r="J1592" s="4">
        <v>1</v>
      </c>
      <c r="BR1592" s="4">
        <v>1</v>
      </c>
      <c r="DA1592" s="4">
        <v>1</v>
      </c>
      <c r="DD1592" s="4">
        <v>1</v>
      </c>
      <c r="DE1592" s="4">
        <v>3</v>
      </c>
      <c r="EN1592" s="4">
        <v>1</v>
      </c>
    </row>
    <row r="1593" spans="1:267" hidden="1">
      <c r="A1593" s="4">
        <v>73</v>
      </c>
      <c r="B1593" s="4" t="s">
        <v>3405</v>
      </c>
      <c r="C1593" t="s">
        <v>3406</v>
      </c>
      <c r="D1593" s="4">
        <v>2</v>
      </c>
      <c r="E1593" s="138"/>
      <c r="F1593" s="2">
        <f t="shared" si="53"/>
        <v>173</v>
      </c>
      <c r="G1593" s="137">
        <f t="shared" si="54"/>
        <v>173</v>
      </c>
      <c r="J1593" s="4">
        <v>26</v>
      </c>
      <c r="M1593" s="4">
        <v>15</v>
      </c>
      <c r="BF1593" s="4">
        <v>7</v>
      </c>
      <c r="BG1593" s="4">
        <v>2</v>
      </c>
      <c r="BL1593" s="4">
        <v>1</v>
      </c>
      <c r="BM1593" s="4">
        <v>1</v>
      </c>
      <c r="BO1593" s="4">
        <v>1</v>
      </c>
      <c r="CP1593" s="129">
        <v>3</v>
      </c>
      <c r="CQ1593" s="4">
        <v>32</v>
      </c>
      <c r="CY1593" s="4">
        <v>3</v>
      </c>
      <c r="CZ1593" s="4">
        <v>2</v>
      </c>
      <c r="DA1593" s="4">
        <v>7</v>
      </c>
      <c r="DC1593" s="4">
        <v>1</v>
      </c>
      <c r="EJ1593" s="4">
        <v>1</v>
      </c>
      <c r="EM1593" s="4">
        <v>1</v>
      </c>
      <c r="EN1593" s="4">
        <v>1</v>
      </c>
      <c r="EO1593" s="4">
        <v>1</v>
      </c>
      <c r="FR1593" s="4">
        <v>10</v>
      </c>
      <c r="FT1593" s="4">
        <v>1</v>
      </c>
      <c r="FU1593" s="4">
        <v>1</v>
      </c>
      <c r="FV1593" s="4">
        <v>2</v>
      </c>
      <c r="FW1593" s="4">
        <v>2</v>
      </c>
      <c r="FY1593" s="4">
        <v>2</v>
      </c>
      <c r="GA1593" s="4">
        <v>3</v>
      </c>
      <c r="HA1593" s="4">
        <v>6</v>
      </c>
      <c r="HC1593" s="4">
        <v>3</v>
      </c>
      <c r="HD1593" s="4">
        <v>1</v>
      </c>
      <c r="HG1593" s="4">
        <v>2</v>
      </c>
      <c r="HJ1593" s="4">
        <v>2</v>
      </c>
      <c r="IC1593" s="4">
        <v>4</v>
      </c>
      <c r="IG1593" s="4">
        <v>1</v>
      </c>
      <c r="IZ1593" s="4">
        <v>9</v>
      </c>
      <c r="JB1593" s="4">
        <v>1</v>
      </c>
      <c r="JC1593" s="4">
        <v>6</v>
      </c>
      <c r="JD1593" s="4">
        <v>1</v>
      </c>
      <c r="JE1593" s="4">
        <v>2</v>
      </c>
      <c r="JF1593" s="4">
        <v>4</v>
      </c>
      <c r="JG1593" s="4">
        <v>5</v>
      </c>
    </row>
    <row r="1594" spans="1:267" hidden="1">
      <c r="A1594" s="4">
        <v>73</v>
      </c>
      <c r="B1594" s="4" t="s">
        <v>3407</v>
      </c>
      <c r="C1594" t="s">
        <v>2312</v>
      </c>
      <c r="D1594" s="4">
        <v>2</v>
      </c>
      <c r="E1594" s="138"/>
      <c r="F1594" s="2">
        <f t="shared" si="53"/>
        <v>102</v>
      </c>
      <c r="G1594" s="137">
        <f t="shared" si="54"/>
        <v>102</v>
      </c>
      <c r="J1594" s="4">
        <v>30</v>
      </c>
      <c r="BF1594" s="4">
        <v>3</v>
      </c>
      <c r="BL1594" s="4">
        <v>2</v>
      </c>
      <c r="BN1594" s="4">
        <v>1</v>
      </c>
      <c r="BS1594" s="4">
        <v>1</v>
      </c>
      <c r="CP1594" s="129">
        <v>1</v>
      </c>
      <c r="CQ1594" s="4">
        <v>15</v>
      </c>
      <c r="CY1594" s="4">
        <v>3</v>
      </c>
      <c r="CZ1594" s="4">
        <v>1</v>
      </c>
      <c r="DA1594" s="4">
        <v>2</v>
      </c>
      <c r="EJ1594" s="4">
        <v>1</v>
      </c>
      <c r="EL1594" s="4">
        <v>1</v>
      </c>
      <c r="EN1594" s="4">
        <v>1</v>
      </c>
      <c r="FR1594" s="4">
        <v>5</v>
      </c>
      <c r="FT1594" s="4">
        <v>17</v>
      </c>
      <c r="FW1594" s="4">
        <v>1</v>
      </c>
      <c r="FX1594" s="4">
        <v>1</v>
      </c>
      <c r="GB1594" s="4">
        <v>2</v>
      </c>
      <c r="HA1594" s="4">
        <v>1</v>
      </c>
      <c r="HC1594" s="4">
        <v>2</v>
      </c>
      <c r="IC1594" s="4">
        <v>2</v>
      </c>
      <c r="IF1594" s="4">
        <v>1</v>
      </c>
      <c r="IG1594" s="4">
        <v>1</v>
      </c>
      <c r="IZ1594" s="4">
        <v>2</v>
      </c>
      <c r="JB1594" s="4">
        <v>1</v>
      </c>
      <c r="JC1594" s="4">
        <v>2</v>
      </c>
      <c r="JE1594" s="4">
        <v>1</v>
      </c>
      <c r="JF1594" s="4">
        <v>1</v>
      </c>
    </row>
    <row r="1595" spans="1:267" hidden="1">
      <c r="A1595" s="4">
        <v>73</v>
      </c>
      <c r="B1595" s="4" t="s">
        <v>3408</v>
      </c>
      <c r="C1595" t="s">
        <v>2322</v>
      </c>
      <c r="D1595" s="4">
        <v>2</v>
      </c>
      <c r="E1595" s="138"/>
      <c r="F1595" s="2">
        <f t="shared" si="53"/>
        <v>303</v>
      </c>
      <c r="G1595" s="137">
        <f t="shared" si="54"/>
        <v>303</v>
      </c>
      <c r="J1595" s="4">
        <v>36</v>
      </c>
      <c r="M1595" s="4">
        <v>3</v>
      </c>
      <c r="R1595" s="4">
        <v>2</v>
      </c>
      <c r="BC1595" s="4">
        <v>33</v>
      </c>
      <c r="BF1595" s="4">
        <v>31</v>
      </c>
      <c r="BL1595" s="4">
        <v>5</v>
      </c>
      <c r="BM1595" s="4">
        <v>1</v>
      </c>
      <c r="BR1595" s="4">
        <v>1</v>
      </c>
      <c r="BS1595" s="4">
        <v>1</v>
      </c>
      <c r="CP1595" s="129">
        <v>1</v>
      </c>
      <c r="CQ1595" s="4">
        <v>12</v>
      </c>
      <c r="CY1595" s="4">
        <v>5</v>
      </c>
      <c r="CZ1595" s="4">
        <v>8</v>
      </c>
      <c r="DA1595" s="4">
        <v>4</v>
      </c>
      <c r="DN1595" s="4">
        <v>1</v>
      </c>
      <c r="EJ1595" s="4">
        <v>1</v>
      </c>
      <c r="EL1595" s="4">
        <v>5</v>
      </c>
      <c r="EM1595" s="4">
        <v>8</v>
      </c>
      <c r="EN1595" s="4">
        <v>5</v>
      </c>
      <c r="EO1595" s="4">
        <v>5</v>
      </c>
      <c r="FR1595" s="4">
        <v>7</v>
      </c>
      <c r="FT1595" s="4">
        <v>3</v>
      </c>
      <c r="FU1595" s="4">
        <v>5</v>
      </c>
      <c r="FV1595" s="4">
        <v>2</v>
      </c>
      <c r="FW1595" s="4">
        <v>1</v>
      </c>
      <c r="FX1595" s="4">
        <v>1</v>
      </c>
      <c r="FY1595" s="4">
        <v>7</v>
      </c>
      <c r="GA1595" s="4">
        <v>2</v>
      </c>
      <c r="GB1595" s="4">
        <v>3</v>
      </c>
      <c r="HA1595" s="4">
        <v>7</v>
      </c>
      <c r="HC1595" s="4">
        <v>15</v>
      </c>
      <c r="HD1595" s="4">
        <v>3</v>
      </c>
      <c r="HG1595" s="4">
        <v>2</v>
      </c>
      <c r="HJ1595" s="4">
        <v>2</v>
      </c>
      <c r="IC1595" s="4">
        <v>5</v>
      </c>
      <c r="ID1595" s="4">
        <v>2</v>
      </c>
      <c r="IE1595" s="4">
        <v>2</v>
      </c>
      <c r="IG1595" s="4">
        <v>2</v>
      </c>
      <c r="IZ1595" s="4">
        <v>12</v>
      </c>
      <c r="JB1595" s="4">
        <v>29</v>
      </c>
      <c r="JD1595" s="4">
        <v>6</v>
      </c>
      <c r="JE1595" s="4">
        <v>5</v>
      </c>
      <c r="JF1595" s="4">
        <v>2</v>
      </c>
      <c r="JG1595" s="4">
        <v>10</v>
      </c>
    </row>
    <row r="1596" spans="1:267" hidden="1">
      <c r="A1596" s="4">
        <v>73</v>
      </c>
      <c r="B1596" s="4" t="s">
        <v>3409</v>
      </c>
      <c r="C1596" t="s">
        <v>3410</v>
      </c>
      <c r="D1596" s="4">
        <v>2</v>
      </c>
      <c r="E1596" s="138"/>
      <c r="F1596" s="2">
        <f t="shared" si="53"/>
        <v>72</v>
      </c>
      <c r="G1596" s="137">
        <f t="shared" si="54"/>
        <v>72</v>
      </c>
      <c r="J1596" s="4">
        <v>15</v>
      </c>
      <c r="M1596" s="4">
        <v>4</v>
      </c>
      <c r="BF1596" s="4">
        <v>2</v>
      </c>
      <c r="BM1596" s="4">
        <v>8</v>
      </c>
      <c r="BN1596" s="4">
        <v>2</v>
      </c>
      <c r="CQ1596" s="4">
        <v>8</v>
      </c>
      <c r="CZ1596" s="4">
        <v>1</v>
      </c>
      <c r="EB1596" s="4">
        <v>1</v>
      </c>
      <c r="FI1596" s="4">
        <v>1</v>
      </c>
      <c r="FR1596" s="4">
        <v>2</v>
      </c>
      <c r="FW1596" s="4">
        <v>1</v>
      </c>
      <c r="FX1596" s="4">
        <v>1</v>
      </c>
      <c r="GO1596" s="4">
        <v>1</v>
      </c>
      <c r="HC1596" s="4">
        <v>4</v>
      </c>
      <c r="HD1596" s="4">
        <v>1</v>
      </c>
      <c r="IC1596" s="4">
        <v>4</v>
      </c>
      <c r="IZ1596" s="4">
        <v>6</v>
      </c>
      <c r="JB1596" s="4">
        <v>3</v>
      </c>
      <c r="JD1596" s="4">
        <v>1</v>
      </c>
      <c r="JE1596" s="4">
        <v>4</v>
      </c>
      <c r="JG1596" s="4">
        <v>2</v>
      </c>
    </row>
    <row r="1597" spans="1:267" hidden="1">
      <c r="A1597" s="4">
        <v>73</v>
      </c>
      <c r="B1597" s="4" t="s">
        <v>3411</v>
      </c>
      <c r="C1597" t="s">
        <v>2318</v>
      </c>
      <c r="D1597" s="4">
        <v>2</v>
      </c>
      <c r="E1597" s="138"/>
      <c r="F1597" s="2">
        <f t="shared" si="53"/>
        <v>645</v>
      </c>
      <c r="G1597" s="137">
        <f t="shared" si="54"/>
        <v>645</v>
      </c>
      <c r="J1597" s="4">
        <v>26</v>
      </c>
      <c r="M1597" s="4">
        <v>39</v>
      </c>
      <c r="BF1597" s="4">
        <v>11</v>
      </c>
      <c r="BL1597" s="4">
        <v>11</v>
      </c>
      <c r="BM1597" s="4">
        <v>15</v>
      </c>
      <c r="BN1597" s="4">
        <v>5</v>
      </c>
      <c r="BR1597" s="4">
        <v>1</v>
      </c>
      <c r="BS1597" s="4">
        <v>13</v>
      </c>
      <c r="BT1597" s="4">
        <v>2</v>
      </c>
      <c r="CQ1597" s="4">
        <v>27</v>
      </c>
      <c r="CY1597" s="4">
        <v>12</v>
      </c>
      <c r="DA1597" s="4">
        <v>7</v>
      </c>
      <c r="DC1597" s="4">
        <v>1</v>
      </c>
      <c r="EJ1597" s="4">
        <v>3</v>
      </c>
      <c r="EL1597" s="4">
        <v>21</v>
      </c>
      <c r="EM1597" s="4">
        <v>13</v>
      </c>
      <c r="EN1597" s="4">
        <v>28</v>
      </c>
      <c r="EO1597" s="4">
        <v>13</v>
      </c>
      <c r="FR1597" s="4">
        <v>26</v>
      </c>
      <c r="FT1597" s="4">
        <v>10</v>
      </c>
      <c r="FU1597" s="4">
        <v>18</v>
      </c>
      <c r="FV1597" s="4">
        <v>28</v>
      </c>
      <c r="FW1597" s="4">
        <v>2</v>
      </c>
      <c r="FX1597" s="4">
        <v>14</v>
      </c>
      <c r="FY1597" s="4">
        <v>8</v>
      </c>
      <c r="FZ1597" s="4">
        <v>3</v>
      </c>
      <c r="GA1597" s="4">
        <v>2</v>
      </c>
      <c r="GB1597" s="4">
        <v>7</v>
      </c>
      <c r="HA1597" s="4">
        <v>12</v>
      </c>
      <c r="HC1597" s="4">
        <v>46</v>
      </c>
      <c r="HD1597" s="4">
        <v>13</v>
      </c>
      <c r="HG1597" s="4">
        <v>11</v>
      </c>
      <c r="HJ1597" s="4">
        <v>6</v>
      </c>
      <c r="IC1597" s="4">
        <v>29</v>
      </c>
      <c r="ID1597" s="4">
        <v>9</v>
      </c>
      <c r="IE1597" s="4">
        <v>3</v>
      </c>
      <c r="IF1597" s="4">
        <v>9</v>
      </c>
      <c r="IG1597" s="4">
        <v>7</v>
      </c>
      <c r="IZ1597" s="4">
        <v>30</v>
      </c>
      <c r="JB1597" s="4">
        <v>11</v>
      </c>
      <c r="JC1597" s="4">
        <v>13</v>
      </c>
      <c r="JD1597" s="4">
        <v>21</v>
      </c>
      <c r="JE1597" s="4">
        <v>20</v>
      </c>
      <c r="JF1597" s="4">
        <v>20</v>
      </c>
      <c r="JG1597" s="4">
        <v>19</v>
      </c>
    </row>
    <row r="1598" spans="1:267" hidden="1">
      <c r="A1598" s="4">
        <v>73</v>
      </c>
      <c r="B1598" s="4" t="s">
        <v>3412</v>
      </c>
      <c r="C1598" t="s">
        <v>2320</v>
      </c>
      <c r="D1598" s="4">
        <v>2</v>
      </c>
      <c r="E1598" s="138"/>
      <c r="F1598" s="2">
        <f t="shared" si="53"/>
        <v>302</v>
      </c>
      <c r="G1598" s="137">
        <f t="shared" si="54"/>
        <v>302</v>
      </c>
      <c r="J1598" s="4">
        <v>36</v>
      </c>
      <c r="M1598" s="4">
        <v>11</v>
      </c>
      <c r="BC1598" s="4">
        <v>3</v>
      </c>
      <c r="BF1598" s="4">
        <v>15</v>
      </c>
      <c r="BL1598" s="4">
        <v>3</v>
      </c>
      <c r="BM1598" s="4">
        <v>5</v>
      </c>
      <c r="BN1598" s="4">
        <v>6</v>
      </c>
      <c r="BO1598" s="4">
        <v>1</v>
      </c>
      <c r="BR1598" s="4">
        <v>2</v>
      </c>
      <c r="BS1598" s="4">
        <v>2</v>
      </c>
      <c r="BT1598" s="4">
        <v>1</v>
      </c>
      <c r="CP1598" s="129">
        <v>4</v>
      </c>
      <c r="CQ1598" s="4">
        <v>25</v>
      </c>
      <c r="CY1598" s="4">
        <v>13</v>
      </c>
      <c r="CZ1598" s="4">
        <v>9</v>
      </c>
      <c r="DA1598" s="4">
        <v>4</v>
      </c>
      <c r="DC1598" s="4">
        <v>1</v>
      </c>
      <c r="EL1598" s="4">
        <v>8</v>
      </c>
      <c r="EM1598" s="4">
        <v>4</v>
      </c>
      <c r="EN1598" s="4">
        <v>2</v>
      </c>
      <c r="EO1598" s="4">
        <v>1</v>
      </c>
      <c r="FR1598" s="4">
        <v>10</v>
      </c>
      <c r="FT1598" s="4">
        <v>2</v>
      </c>
      <c r="FU1598" s="4">
        <v>8</v>
      </c>
      <c r="FV1598" s="4">
        <v>6</v>
      </c>
      <c r="FW1598" s="4">
        <v>4</v>
      </c>
      <c r="FX1598" s="4">
        <v>8</v>
      </c>
      <c r="FY1598" s="4">
        <v>2</v>
      </c>
      <c r="FZ1598" s="4">
        <v>3</v>
      </c>
      <c r="GA1598" s="4">
        <v>8</v>
      </c>
      <c r="GB1598" s="4">
        <v>4</v>
      </c>
      <c r="HA1598" s="4">
        <v>10</v>
      </c>
      <c r="HC1598" s="4">
        <v>11</v>
      </c>
      <c r="HD1598" s="4">
        <v>4</v>
      </c>
      <c r="HG1598" s="4">
        <v>4</v>
      </c>
      <c r="HJ1598" s="4">
        <v>1</v>
      </c>
      <c r="IB1598" s="4">
        <v>1</v>
      </c>
      <c r="IC1598" s="4">
        <v>5</v>
      </c>
      <c r="ID1598" s="4">
        <v>4</v>
      </c>
      <c r="IG1598" s="4">
        <v>1</v>
      </c>
      <c r="IZ1598" s="4">
        <v>7</v>
      </c>
      <c r="JB1598" s="4">
        <v>9</v>
      </c>
      <c r="JC1598" s="4">
        <v>8</v>
      </c>
      <c r="JD1598" s="4">
        <v>6</v>
      </c>
      <c r="JE1598" s="4">
        <v>7</v>
      </c>
      <c r="JF1598" s="4">
        <v>9</v>
      </c>
      <c r="JG1598" s="4">
        <v>4</v>
      </c>
    </row>
    <row r="1599" spans="1:267" hidden="1">
      <c r="A1599" s="4">
        <v>73</v>
      </c>
      <c r="B1599" s="4" t="s">
        <v>3413</v>
      </c>
      <c r="C1599" t="s">
        <v>2326</v>
      </c>
      <c r="D1599" s="4">
        <v>2</v>
      </c>
      <c r="E1599" s="138"/>
      <c r="F1599" s="2">
        <f t="shared" si="53"/>
        <v>410</v>
      </c>
      <c r="G1599" s="137">
        <f t="shared" si="54"/>
        <v>410</v>
      </c>
      <c r="J1599" s="4">
        <v>27</v>
      </c>
      <c r="M1599" s="4">
        <v>4</v>
      </c>
      <c r="BC1599" s="4">
        <v>1</v>
      </c>
      <c r="BF1599" s="4">
        <v>9</v>
      </c>
      <c r="BL1599" s="4">
        <v>5</v>
      </c>
      <c r="BM1599" s="4">
        <v>11</v>
      </c>
      <c r="BN1599" s="4">
        <v>4</v>
      </c>
      <c r="BS1599" s="4">
        <v>10</v>
      </c>
      <c r="BT1599" s="4">
        <v>1</v>
      </c>
      <c r="CQ1599" s="4">
        <v>31</v>
      </c>
      <c r="CT1599" s="4">
        <v>1</v>
      </c>
      <c r="CY1599" s="4">
        <v>9</v>
      </c>
      <c r="CZ1599" s="4">
        <v>3</v>
      </c>
      <c r="DA1599" s="4">
        <v>4</v>
      </c>
      <c r="DT1599" s="4">
        <v>1</v>
      </c>
      <c r="DY1599" s="4">
        <v>3</v>
      </c>
      <c r="EJ1599" s="4">
        <v>2</v>
      </c>
      <c r="EL1599" s="4">
        <v>4</v>
      </c>
      <c r="EM1599" s="4">
        <v>5</v>
      </c>
      <c r="EN1599" s="4">
        <v>19</v>
      </c>
      <c r="EO1599" s="4">
        <v>2</v>
      </c>
      <c r="FR1599" s="4">
        <v>18</v>
      </c>
      <c r="FT1599" s="4">
        <v>6</v>
      </c>
      <c r="FU1599" s="4">
        <v>7</v>
      </c>
      <c r="FV1599" s="4">
        <v>10</v>
      </c>
      <c r="FW1599" s="4">
        <v>2</v>
      </c>
      <c r="FY1599" s="4">
        <v>8</v>
      </c>
      <c r="FZ1599" s="4">
        <v>5</v>
      </c>
      <c r="GA1599" s="4">
        <v>4</v>
      </c>
      <c r="GB1599" s="4">
        <v>6</v>
      </c>
      <c r="HA1599" s="4">
        <v>12</v>
      </c>
      <c r="HC1599" s="4">
        <v>11</v>
      </c>
      <c r="HG1599" s="4">
        <v>2</v>
      </c>
      <c r="HJ1599" s="4">
        <v>5</v>
      </c>
      <c r="IC1599" s="4">
        <v>8</v>
      </c>
      <c r="ID1599" s="4">
        <v>13</v>
      </c>
      <c r="IE1599" s="4">
        <v>3</v>
      </c>
      <c r="IF1599" s="4">
        <v>5</v>
      </c>
      <c r="IG1599" s="4">
        <v>6</v>
      </c>
      <c r="IZ1599" s="4">
        <v>54</v>
      </c>
      <c r="JB1599" s="4">
        <v>13</v>
      </c>
      <c r="JC1599" s="4">
        <v>7</v>
      </c>
      <c r="JD1599" s="4">
        <v>7</v>
      </c>
      <c r="JE1599" s="4">
        <v>16</v>
      </c>
      <c r="JF1599" s="4">
        <v>14</v>
      </c>
      <c r="JG1599" s="4">
        <v>12</v>
      </c>
    </row>
    <row r="1600" spans="1:267" hidden="1">
      <c r="A1600" s="4">
        <v>73</v>
      </c>
      <c r="B1600" s="4" t="s">
        <v>3414</v>
      </c>
      <c r="C1600" t="s">
        <v>3415</v>
      </c>
      <c r="D1600" s="4">
        <v>2</v>
      </c>
      <c r="E1600" s="138"/>
      <c r="F1600" s="2">
        <f t="shared" si="53"/>
        <v>21</v>
      </c>
      <c r="G1600" s="137">
        <f t="shared" si="54"/>
        <v>21</v>
      </c>
      <c r="J1600" s="4">
        <v>9</v>
      </c>
      <c r="M1600" s="4">
        <v>4</v>
      </c>
      <c r="CQ1600" s="4">
        <v>4</v>
      </c>
      <c r="EJ1600" s="4">
        <v>1</v>
      </c>
      <c r="EN1600" s="4">
        <v>2</v>
      </c>
      <c r="JF1600" s="4">
        <v>1</v>
      </c>
    </row>
    <row r="1601" spans="1:276" hidden="1">
      <c r="A1601" s="4">
        <v>73</v>
      </c>
      <c r="B1601" s="4" t="s">
        <v>3416</v>
      </c>
      <c r="C1601" t="s">
        <v>2314</v>
      </c>
      <c r="D1601" s="4">
        <v>2</v>
      </c>
      <c r="E1601" s="138"/>
      <c r="F1601" s="2">
        <f t="shared" si="53"/>
        <v>85</v>
      </c>
      <c r="G1601" s="137">
        <f t="shared" si="54"/>
        <v>85</v>
      </c>
      <c r="J1601" s="4">
        <v>21</v>
      </c>
      <c r="BC1601" s="4">
        <v>21</v>
      </c>
      <c r="BF1601" s="4">
        <v>5</v>
      </c>
      <c r="BI1601" s="4">
        <v>4</v>
      </c>
      <c r="BM1601" s="4">
        <v>1</v>
      </c>
      <c r="BN1601" s="4">
        <v>3</v>
      </c>
      <c r="CP1601" s="129">
        <v>2</v>
      </c>
      <c r="CQ1601" s="4">
        <v>12</v>
      </c>
      <c r="DA1601" s="4">
        <v>3</v>
      </c>
      <c r="EJ1601" s="4">
        <v>1</v>
      </c>
      <c r="EN1601" s="4">
        <v>1</v>
      </c>
      <c r="FR1601" s="4">
        <v>1</v>
      </c>
      <c r="GO1601" s="4">
        <v>1</v>
      </c>
      <c r="HD1601" s="4">
        <v>2</v>
      </c>
      <c r="JB1601" s="4">
        <v>3</v>
      </c>
      <c r="JE1601" s="4">
        <v>2</v>
      </c>
      <c r="JF1601" s="4">
        <v>1</v>
      </c>
      <c r="JG1601" s="4">
        <v>1</v>
      </c>
    </row>
    <row r="1602" spans="1:276" hidden="1">
      <c r="A1602" s="4">
        <v>73</v>
      </c>
      <c r="B1602" s="4" t="s">
        <v>3417</v>
      </c>
      <c r="C1602" t="s">
        <v>3418</v>
      </c>
      <c r="D1602" s="4">
        <v>2</v>
      </c>
      <c r="E1602" s="138"/>
      <c r="F1602" s="2">
        <f t="shared" si="53"/>
        <v>99</v>
      </c>
      <c r="G1602" s="137">
        <f t="shared" si="54"/>
        <v>99</v>
      </c>
      <c r="J1602" s="4">
        <v>62</v>
      </c>
      <c r="M1602" s="4">
        <v>1</v>
      </c>
      <c r="BF1602" s="4">
        <v>1</v>
      </c>
      <c r="CP1602" s="129">
        <v>6</v>
      </c>
      <c r="CQ1602" s="4">
        <v>17</v>
      </c>
      <c r="CT1602" s="4">
        <v>2</v>
      </c>
      <c r="DA1602" s="4">
        <v>3</v>
      </c>
      <c r="EN1602" s="4">
        <v>2</v>
      </c>
      <c r="FR1602" s="4">
        <v>1</v>
      </c>
      <c r="FT1602" s="4">
        <v>1</v>
      </c>
      <c r="HC1602" s="4">
        <v>1</v>
      </c>
      <c r="IZ1602" s="4">
        <v>1</v>
      </c>
      <c r="JB1602" s="4">
        <v>1</v>
      </c>
    </row>
    <row r="1603" spans="1:276" hidden="1">
      <c r="A1603" s="4">
        <v>73</v>
      </c>
      <c r="B1603" s="4" t="s">
        <v>3419</v>
      </c>
      <c r="C1603" t="s">
        <v>3420</v>
      </c>
      <c r="D1603" s="4">
        <v>2</v>
      </c>
      <c r="E1603" s="138"/>
      <c r="F1603" s="2">
        <f t="shared" si="53"/>
        <v>7</v>
      </c>
      <c r="G1603" s="137">
        <f t="shared" si="54"/>
        <v>7</v>
      </c>
      <c r="J1603" s="4">
        <v>5</v>
      </c>
      <c r="EL1603" s="4">
        <v>1</v>
      </c>
      <c r="IF1603" s="4">
        <v>1</v>
      </c>
    </row>
    <row r="1604" spans="1:276" hidden="1">
      <c r="A1604" s="4">
        <v>73</v>
      </c>
      <c r="B1604" s="4" t="s">
        <v>3421</v>
      </c>
      <c r="C1604" t="s">
        <v>2310</v>
      </c>
      <c r="D1604" s="4">
        <v>2</v>
      </c>
      <c r="E1604" s="138"/>
      <c r="F1604" s="2">
        <f t="shared" si="53"/>
        <v>1039</v>
      </c>
      <c r="G1604" s="137">
        <f t="shared" si="54"/>
        <v>1039</v>
      </c>
      <c r="J1604" s="4">
        <v>81</v>
      </c>
      <c r="BF1604" s="4">
        <v>96</v>
      </c>
      <c r="BL1604" s="4">
        <v>6</v>
      </c>
      <c r="BM1604" s="4">
        <v>13</v>
      </c>
      <c r="BN1604" s="4">
        <v>17</v>
      </c>
      <c r="BR1604" s="4">
        <v>7</v>
      </c>
      <c r="BS1604" s="4">
        <v>2</v>
      </c>
      <c r="BT1604" s="4">
        <v>6</v>
      </c>
      <c r="CQ1604" s="4">
        <v>268</v>
      </c>
      <c r="CY1604" s="4">
        <v>9</v>
      </c>
      <c r="CZ1604" s="4">
        <v>1</v>
      </c>
      <c r="DA1604" s="4">
        <v>41</v>
      </c>
      <c r="DC1604" s="4">
        <v>3</v>
      </c>
      <c r="DE1604" s="4">
        <v>1</v>
      </c>
      <c r="EJ1604" s="4">
        <v>4</v>
      </c>
      <c r="EL1604" s="4">
        <v>24</v>
      </c>
      <c r="EM1604" s="4">
        <v>27</v>
      </c>
      <c r="EN1604" s="4">
        <v>19</v>
      </c>
      <c r="EO1604" s="4">
        <v>4</v>
      </c>
      <c r="FR1604" s="4">
        <v>35</v>
      </c>
      <c r="FT1604" s="4">
        <v>13</v>
      </c>
      <c r="FU1604" s="4">
        <v>34</v>
      </c>
      <c r="FV1604" s="4">
        <v>15</v>
      </c>
      <c r="FW1604" s="4">
        <v>10</v>
      </c>
      <c r="FX1604" s="4">
        <v>1</v>
      </c>
      <c r="FY1604" s="4">
        <v>14</v>
      </c>
      <c r="FZ1604" s="4">
        <v>3</v>
      </c>
      <c r="GA1604" s="4">
        <v>8</v>
      </c>
      <c r="GB1604" s="4">
        <v>27</v>
      </c>
      <c r="HA1604" s="4">
        <v>16</v>
      </c>
      <c r="HC1604" s="4">
        <v>32</v>
      </c>
      <c r="HD1604" s="4">
        <v>13</v>
      </c>
      <c r="HG1604" s="4">
        <v>5</v>
      </c>
      <c r="HJ1604" s="4">
        <v>1</v>
      </c>
      <c r="IC1604" s="4">
        <v>23</v>
      </c>
      <c r="ID1604" s="4">
        <v>7</v>
      </c>
      <c r="IF1604" s="4">
        <v>18</v>
      </c>
      <c r="IG1604" s="4">
        <v>10</v>
      </c>
      <c r="IZ1604" s="4">
        <v>23</v>
      </c>
      <c r="JB1604" s="4">
        <v>17</v>
      </c>
      <c r="JC1604" s="4">
        <v>6</v>
      </c>
      <c r="JD1604" s="4">
        <v>16</v>
      </c>
      <c r="JE1604" s="4">
        <v>33</v>
      </c>
      <c r="JF1604" s="4">
        <v>11</v>
      </c>
      <c r="JG1604" s="4">
        <v>19</v>
      </c>
    </row>
    <row r="1605" spans="1:276" hidden="1">
      <c r="A1605" s="4">
        <v>73</v>
      </c>
      <c r="B1605" s="4" t="s">
        <v>3422</v>
      </c>
      <c r="C1605" t="s">
        <v>3423</v>
      </c>
      <c r="D1605" s="4">
        <v>2</v>
      </c>
      <c r="E1605" s="138"/>
      <c r="F1605" s="2">
        <f t="shared" si="53"/>
        <v>64</v>
      </c>
      <c r="G1605" s="137">
        <f t="shared" si="54"/>
        <v>64</v>
      </c>
      <c r="J1605" s="4">
        <v>53</v>
      </c>
      <c r="M1605" s="4">
        <v>1</v>
      </c>
      <c r="BC1605" s="4">
        <v>4</v>
      </c>
      <c r="CQ1605" s="4">
        <v>3</v>
      </c>
      <c r="HA1605" s="4">
        <v>1</v>
      </c>
      <c r="JB1605" s="4">
        <v>1</v>
      </c>
      <c r="JC1605" s="4">
        <v>1</v>
      </c>
    </row>
    <row r="1606" spans="1:276" hidden="1">
      <c r="A1606" s="4">
        <v>73</v>
      </c>
      <c r="B1606" s="4" t="s">
        <v>3424</v>
      </c>
      <c r="C1606" t="s">
        <v>2328</v>
      </c>
      <c r="D1606" s="4">
        <v>2</v>
      </c>
      <c r="E1606" s="138"/>
      <c r="F1606" s="2">
        <f t="shared" si="53"/>
        <v>6</v>
      </c>
      <c r="G1606" s="137">
        <f t="shared" si="54"/>
        <v>6</v>
      </c>
      <c r="J1606" s="4">
        <v>3</v>
      </c>
      <c r="M1606" s="4">
        <v>1</v>
      </c>
      <c r="CQ1606" s="4">
        <v>1</v>
      </c>
      <c r="JB1606" s="4">
        <v>1</v>
      </c>
    </row>
    <row r="1607" spans="1:276" hidden="1">
      <c r="A1607" s="4">
        <v>73</v>
      </c>
      <c r="B1607" s="4" t="s">
        <v>3425</v>
      </c>
      <c r="C1607" t="s">
        <v>3426</v>
      </c>
      <c r="D1607" s="4">
        <v>2</v>
      </c>
      <c r="E1607" s="138"/>
      <c r="F1607" s="2">
        <f t="shared" si="53"/>
        <v>8</v>
      </c>
      <c r="G1607" s="137">
        <f t="shared" si="54"/>
        <v>8</v>
      </c>
      <c r="J1607" s="4">
        <v>5</v>
      </c>
      <c r="CQ1607" s="4">
        <v>3</v>
      </c>
    </row>
    <row r="1608" spans="1:276" hidden="1">
      <c r="A1608" s="4">
        <v>73</v>
      </c>
      <c r="B1608" s="4" t="s">
        <v>3427</v>
      </c>
      <c r="C1608" t="s">
        <v>2338</v>
      </c>
      <c r="D1608" s="4">
        <v>2</v>
      </c>
      <c r="E1608" s="138"/>
      <c r="F1608" s="2">
        <f t="shared" ref="F1608:F1633" si="55">E1608+G1608</f>
        <v>22</v>
      </c>
      <c r="G1608" s="137">
        <f t="shared" ref="G1608:G1635" si="56">SUM(H1608:JU1608)</f>
        <v>22</v>
      </c>
      <c r="J1608" s="4">
        <v>7</v>
      </c>
      <c r="K1608" s="4">
        <v>1</v>
      </c>
      <c r="M1608" s="4">
        <v>1</v>
      </c>
      <c r="CP1608" s="129">
        <v>1</v>
      </c>
      <c r="CQ1608" s="4">
        <v>4</v>
      </c>
      <c r="FR1608" s="4">
        <v>4</v>
      </c>
      <c r="IC1608" s="4">
        <v>1</v>
      </c>
      <c r="IZ1608" s="4">
        <v>2</v>
      </c>
      <c r="JG1608" s="4">
        <v>1</v>
      </c>
    </row>
    <row r="1609" spans="1:276" hidden="1">
      <c r="A1609" s="4">
        <v>73</v>
      </c>
      <c r="B1609" s="4" t="s">
        <v>3428</v>
      </c>
      <c r="C1609" t="s">
        <v>3429</v>
      </c>
      <c r="D1609" s="4">
        <v>2</v>
      </c>
      <c r="E1609" s="138"/>
      <c r="F1609" s="2">
        <f t="shared" si="55"/>
        <v>4</v>
      </c>
      <c r="G1609" s="137">
        <f t="shared" si="56"/>
        <v>4</v>
      </c>
      <c r="BF1609" s="4">
        <v>2</v>
      </c>
      <c r="CP1609" s="129">
        <v>1</v>
      </c>
      <c r="EN1609" s="4">
        <v>1</v>
      </c>
    </row>
    <row r="1610" spans="1:276" hidden="1">
      <c r="A1610" s="4">
        <v>73</v>
      </c>
      <c r="B1610" s="4" t="s">
        <v>3430</v>
      </c>
      <c r="C1610" t="s">
        <v>3431</v>
      </c>
      <c r="D1610" s="4">
        <v>2</v>
      </c>
      <c r="E1610" s="138"/>
      <c r="F1610" s="2">
        <f t="shared" si="55"/>
        <v>38</v>
      </c>
      <c r="G1610" s="137">
        <f t="shared" si="56"/>
        <v>38</v>
      </c>
      <c r="J1610" s="4">
        <v>21</v>
      </c>
      <c r="O1610" s="4">
        <v>1</v>
      </c>
      <c r="BF1610" s="4">
        <v>3</v>
      </c>
      <c r="BG1610" s="4">
        <v>1</v>
      </c>
      <c r="CQ1610" s="4">
        <v>5</v>
      </c>
      <c r="EM1610" s="4">
        <v>2</v>
      </c>
      <c r="FU1610" s="4">
        <v>1</v>
      </c>
      <c r="IC1610" s="4">
        <v>1</v>
      </c>
      <c r="IZ1610" s="4">
        <v>2</v>
      </c>
      <c r="JG1610" s="4">
        <v>1</v>
      </c>
    </row>
    <row r="1611" spans="1:276" hidden="1">
      <c r="A1611" s="4">
        <v>73</v>
      </c>
      <c r="B1611" s="4" t="s">
        <v>3432</v>
      </c>
      <c r="C1611" t="s">
        <v>2368</v>
      </c>
      <c r="D1611" s="4">
        <v>2</v>
      </c>
      <c r="E1611" s="138"/>
      <c r="F1611" s="2">
        <f t="shared" si="55"/>
        <v>11</v>
      </c>
      <c r="G1611" s="137">
        <f t="shared" si="56"/>
        <v>11</v>
      </c>
      <c r="J1611" s="4">
        <v>3</v>
      </c>
      <c r="M1611" s="4">
        <v>1</v>
      </c>
      <c r="BM1611" s="4">
        <v>1</v>
      </c>
      <c r="CQ1611" s="4">
        <v>2</v>
      </c>
      <c r="DA1611" s="4">
        <v>1</v>
      </c>
      <c r="FP1611" s="4">
        <v>2</v>
      </c>
      <c r="JB1611" s="4">
        <v>1</v>
      </c>
    </row>
    <row r="1612" spans="1:276" hidden="1">
      <c r="A1612" s="4">
        <v>73</v>
      </c>
      <c r="B1612" s="4" t="s">
        <v>3433</v>
      </c>
      <c r="C1612" t="s">
        <v>2334</v>
      </c>
      <c r="D1612" s="4">
        <v>2</v>
      </c>
      <c r="E1612" s="138"/>
      <c r="F1612" s="2">
        <f t="shared" si="55"/>
        <v>21</v>
      </c>
      <c r="G1612" s="137">
        <f t="shared" si="56"/>
        <v>21</v>
      </c>
      <c r="M1612" s="4">
        <v>1</v>
      </c>
      <c r="BM1612" s="4">
        <v>1</v>
      </c>
      <c r="BT1612" s="4">
        <v>1</v>
      </c>
      <c r="DA1612" s="4">
        <v>2</v>
      </c>
      <c r="DD1612" s="4">
        <v>1</v>
      </c>
      <c r="EO1612" s="4">
        <v>2</v>
      </c>
      <c r="FT1612" s="4">
        <v>2</v>
      </c>
      <c r="FU1612" s="4">
        <v>1</v>
      </c>
      <c r="FW1612" s="4">
        <v>1</v>
      </c>
      <c r="GA1612" s="4">
        <v>1</v>
      </c>
      <c r="JC1612" s="4">
        <v>6</v>
      </c>
      <c r="JD1612" s="4">
        <v>2</v>
      </c>
    </row>
    <row r="1613" spans="1:276" hidden="1">
      <c r="A1613" s="4">
        <v>74</v>
      </c>
      <c r="B1613" s="4" t="s">
        <v>3434</v>
      </c>
      <c r="C1613" t="s">
        <v>2340</v>
      </c>
      <c r="D1613" s="4">
        <v>3</v>
      </c>
      <c r="E1613" s="138"/>
      <c r="F1613" s="2">
        <f t="shared" si="55"/>
        <v>99</v>
      </c>
      <c r="G1613" s="137">
        <f t="shared" si="56"/>
        <v>99</v>
      </c>
      <c r="J1613" s="4">
        <v>42</v>
      </c>
      <c r="M1613" s="4">
        <v>2</v>
      </c>
      <c r="BN1613" s="4">
        <v>1</v>
      </c>
      <c r="CI1613" s="4">
        <v>6</v>
      </c>
      <c r="CQ1613" s="4">
        <v>10</v>
      </c>
      <c r="DN1613" s="4">
        <v>6</v>
      </c>
      <c r="EB1613" s="4">
        <v>10</v>
      </c>
      <c r="EH1613" s="129">
        <v>1</v>
      </c>
      <c r="EJ1613" s="4">
        <v>2</v>
      </c>
      <c r="FR1613" s="4">
        <v>12</v>
      </c>
      <c r="HA1613" s="4">
        <v>1</v>
      </c>
      <c r="IC1613" s="4">
        <v>1</v>
      </c>
      <c r="JB1613" s="4">
        <v>5</v>
      </c>
    </row>
    <row r="1614" spans="1:276" hidden="1">
      <c r="A1614" s="4">
        <v>74</v>
      </c>
      <c r="B1614" s="4" t="s">
        <v>3435</v>
      </c>
      <c r="C1614" t="s">
        <v>3436</v>
      </c>
      <c r="D1614" s="4">
        <v>3</v>
      </c>
      <c r="E1614" s="138"/>
      <c r="F1614" s="2">
        <f t="shared" si="55"/>
        <v>2</v>
      </c>
      <c r="G1614" s="137">
        <f t="shared" si="56"/>
        <v>2</v>
      </c>
      <c r="CT1614" s="4">
        <v>1</v>
      </c>
      <c r="IC1614" s="4">
        <v>1</v>
      </c>
    </row>
    <row r="1615" spans="1:276" hidden="1">
      <c r="A1615" s="4">
        <v>74</v>
      </c>
      <c r="B1615" s="4" t="s">
        <v>3437</v>
      </c>
      <c r="C1615" t="s">
        <v>3438</v>
      </c>
      <c r="D1615" s="4">
        <v>3</v>
      </c>
      <c r="E1615" s="138"/>
      <c r="F1615" s="2">
        <f t="shared" si="55"/>
        <v>26</v>
      </c>
      <c r="G1615" s="137">
        <f t="shared" si="56"/>
        <v>26</v>
      </c>
      <c r="M1615" s="4">
        <v>1</v>
      </c>
      <c r="CI1615" s="4">
        <v>1</v>
      </c>
      <c r="CT1615" s="4">
        <v>1</v>
      </c>
      <c r="CZ1615" s="4">
        <v>1</v>
      </c>
      <c r="EL1615" s="4">
        <v>3</v>
      </c>
      <c r="FH1615" s="4">
        <v>1</v>
      </c>
      <c r="FI1615" s="4">
        <v>1</v>
      </c>
      <c r="FR1615" s="4">
        <v>5</v>
      </c>
      <c r="FX1615" s="4">
        <v>1</v>
      </c>
      <c r="HD1615" s="4">
        <v>1</v>
      </c>
      <c r="HG1615" s="4">
        <v>1</v>
      </c>
      <c r="IF1615" s="4">
        <v>4</v>
      </c>
      <c r="IG1615" s="4">
        <v>1</v>
      </c>
      <c r="JB1615" s="4">
        <v>2</v>
      </c>
      <c r="JF1615" s="4">
        <v>1</v>
      </c>
      <c r="JG1615" s="4">
        <v>1</v>
      </c>
    </row>
    <row r="1616" spans="1:276" hidden="1">
      <c r="A1616" s="4">
        <v>74</v>
      </c>
      <c r="B1616" s="4" t="s">
        <v>3439</v>
      </c>
      <c r="C1616" t="s">
        <v>3440</v>
      </c>
      <c r="D1616" s="4">
        <v>3</v>
      </c>
      <c r="E1616" s="138"/>
      <c r="F1616" s="2">
        <f t="shared" si="55"/>
        <v>168</v>
      </c>
      <c r="G1616" s="137">
        <f t="shared" si="56"/>
        <v>168</v>
      </c>
      <c r="J1616" s="4">
        <v>33</v>
      </c>
      <c r="M1616" s="4">
        <v>7</v>
      </c>
      <c r="AS1616" s="4">
        <v>4</v>
      </c>
      <c r="AX1616" s="4">
        <v>1</v>
      </c>
      <c r="BG1616" s="4">
        <v>1</v>
      </c>
      <c r="BL1616" s="4">
        <v>1</v>
      </c>
      <c r="BN1616" s="4">
        <v>4</v>
      </c>
      <c r="BS1616" s="4">
        <v>1</v>
      </c>
      <c r="BV1616" s="4">
        <v>3</v>
      </c>
      <c r="CI1616" s="4">
        <v>19</v>
      </c>
      <c r="CT1616" s="4">
        <v>6</v>
      </c>
      <c r="CZ1616" s="4">
        <v>5</v>
      </c>
      <c r="DD1616" s="4">
        <v>1</v>
      </c>
      <c r="DK1616" s="4">
        <v>2</v>
      </c>
      <c r="DN1616" s="4">
        <v>3</v>
      </c>
      <c r="EB1616" s="4">
        <v>3</v>
      </c>
      <c r="EJ1616" s="4">
        <v>8</v>
      </c>
      <c r="EL1616" s="4">
        <v>2</v>
      </c>
      <c r="FH1616" s="4">
        <v>4</v>
      </c>
      <c r="FI1616" s="4">
        <v>2</v>
      </c>
      <c r="FR1616" s="4">
        <v>35</v>
      </c>
      <c r="FU1616" s="4">
        <v>1</v>
      </c>
      <c r="FW1616" s="4">
        <v>1</v>
      </c>
      <c r="FX1616" s="4">
        <v>2</v>
      </c>
      <c r="HC1616" s="4">
        <v>1</v>
      </c>
      <c r="HD1616" s="4">
        <v>4</v>
      </c>
      <c r="IC1616" s="4">
        <v>2</v>
      </c>
      <c r="IF1616" s="4">
        <v>1</v>
      </c>
      <c r="IG1616" s="4">
        <v>1</v>
      </c>
      <c r="JB1616" s="4">
        <v>6</v>
      </c>
      <c r="JF1616" s="4">
        <v>2</v>
      </c>
      <c r="JG1616" s="4">
        <v>1</v>
      </c>
      <c r="JP1616" s="4">
        <v>1</v>
      </c>
    </row>
    <row r="1617" spans="1:275" hidden="1">
      <c r="A1617" s="4">
        <v>74</v>
      </c>
      <c r="B1617" s="4" t="s">
        <v>3441</v>
      </c>
      <c r="C1617" t="s">
        <v>2344</v>
      </c>
      <c r="D1617" s="4">
        <v>3</v>
      </c>
      <c r="E1617" s="138"/>
      <c r="F1617" s="2">
        <f t="shared" si="55"/>
        <v>3</v>
      </c>
      <c r="G1617" s="137">
        <f t="shared" si="56"/>
        <v>3</v>
      </c>
      <c r="M1617" s="4">
        <v>1</v>
      </c>
      <c r="CQ1617" s="4">
        <v>1</v>
      </c>
      <c r="JB1617" s="4">
        <v>1</v>
      </c>
    </row>
    <row r="1618" spans="1:275" hidden="1">
      <c r="A1618" s="4">
        <v>74</v>
      </c>
      <c r="B1618" s="4" t="s">
        <v>3442</v>
      </c>
      <c r="C1618" t="s">
        <v>2346</v>
      </c>
      <c r="D1618" s="4">
        <v>3</v>
      </c>
      <c r="E1618" s="138"/>
      <c r="F1618" s="2">
        <f t="shared" si="55"/>
        <v>217</v>
      </c>
      <c r="G1618" s="137">
        <f t="shared" si="56"/>
        <v>217</v>
      </c>
      <c r="J1618" s="4">
        <v>18</v>
      </c>
      <c r="M1618" s="4">
        <v>6</v>
      </c>
      <c r="AS1618" s="4">
        <v>5</v>
      </c>
      <c r="BG1618" s="4">
        <v>2</v>
      </c>
      <c r="BN1618" s="4">
        <v>4</v>
      </c>
      <c r="CI1618" s="4">
        <v>3</v>
      </c>
      <c r="CT1618" s="4">
        <v>12</v>
      </c>
      <c r="CZ1618" s="4">
        <v>12</v>
      </c>
      <c r="DD1618" s="4">
        <v>3</v>
      </c>
      <c r="DN1618" s="4">
        <v>1</v>
      </c>
      <c r="EB1618" s="4">
        <v>7</v>
      </c>
      <c r="EJ1618" s="4">
        <v>10</v>
      </c>
      <c r="EL1618" s="4">
        <v>2</v>
      </c>
      <c r="FH1618" s="4">
        <v>4</v>
      </c>
      <c r="FR1618" s="4">
        <v>31</v>
      </c>
      <c r="FX1618" s="4">
        <v>3</v>
      </c>
      <c r="HA1618" s="4">
        <v>1</v>
      </c>
      <c r="HC1618" s="4">
        <v>5</v>
      </c>
      <c r="HD1618" s="4">
        <v>6</v>
      </c>
      <c r="IC1618" s="4">
        <v>6</v>
      </c>
      <c r="IG1618" s="4">
        <v>1</v>
      </c>
      <c r="IZ1618" s="4">
        <v>2</v>
      </c>
      <c r="JB1618" s="4">
        <v>63</v>
      </c>
      <c r="JC1618" s="4">
        <v>2</v>
      </c>
      <c r="JD1618" s="4">
        <v>4</v>
      </c>
      <c r="JG1618" s="4">
        <v>3</v>
      </c>
      <c r="JO1618" s="4">
        <v>1</v>
      </c>
    </row>
    <row r="1619" spans="1:275" hidden="1">
      <c r="A1619" s="4">
        <v>74</v>
      </c>
      <c r="B1619" s="4" t="s">
        <v>3443</v>
      </c>
      <c r="C1619" t="s">
        <v>2348</v>
      </c>
      <c r="D1619" s="4">
        <v>3</v>
      </c>
      <c r="E1619" s="138"/>
      <c r="F1619" s="2">
        <f t="shared" si="55"/>
        <v>340</v>
      </c>
      <c r="G1619" s="137">
        <f t="shared" si="56"/>
        <v>340</v>
      </c>
      <c r="J1619" s="4">
        <v>55</v>
      </c>
      <c r="M1619" s="4">
        <v>6</v>
      </c>
      <c r="AS1619" s="4">
        <v>3</v>
      </c>
      <c r="BG1619" s="4">
        <v>4</v>
      </c>
      <c r="BN1619" s="4">
        <v>2</v>
      </c>
      <c r="CI1619" s="4">
        <v>19</v>
      </c>
      <c r="CQ1619" s="4">
        <v>1</v>
      </c>
      <c r="CT1619" s="4">
        <v>6</v>
      </c>
      <c r="CZ1619" s="4">
        <v>2</v>
      </c>
      <c r="DN1619" s="4">
        <v>5</v>
      </c>
      <c r="EB1619" s="4">
        <v>4</v>
      </c>
      <c r="EL1619" s="4">
        <v>3</v>
      </c>
      <c r="FI1619" s="4">
        <v>2</v>
      </c>
      <c r="FR1619" s="4">
        <v>53</v>
      </c>
      <c r="FU1619" s="4">
        <v>1</v>
      </c>
      <c r="FX1619" s="4">
        <v>2</v>
      </c>
      <c r="GA1619" s="4">
        <v>1</v>
      </c>
      <c r="HA1619" s="4">
        <v>3</v>
      </c>
      <c r="HC1619" s="4">
        <v>10</v>
      </c>
      <c r="HD1619" s="4">
        <v>3</v>
      </c>
      <c r="HJ1619" s="4">
        <v>1</v>
      </c>
      <c r="IC1619" s="4">
        <v>3</v>
      </c>
      <c r="IZ1619" s="4">
        <v>4</v>
      </c>
      <c r="JB1619" s="4">
        <v>144</v>
      </c>
      <c r="JD1619" s="4">
        <v>1</v>
      </c>
      <c r="JE1619" s="4">
        <v>1</v>
      </c>
      <c r="JF1619" s="4">
        <v>1</v>
      </c>
    </row>
    <row r="1620" spans="1:275" hidden="1">
      <c r="A1620" s="4">
        <v>74</v>
      </c>
      <c r="B1620" s="4" t="s">
        <v>3444</v>
      </c>
      <c r="C1620" t="s">
        <v>2350</v>
      </c>
      <c r="D1620" s="4">
        <v>3</v>
      </c>
      <c r="E1620" s="138"/>
      <c r="F1620" s="2">
        <f t="shared" si="55"/>
        <v>45</v>
      </c>
      <c r="G1620" s="137">
        <f t="shared" si="56"/>
        <v>45</v>
      </c>
      <c r="J1620" s="4">
        <v>10</v>
      </c>
      <c r="M1620" s="4">
        <v>2</v>
      </c>
      <c r="AS1620" s="4">
        <v>1</v>
      </c>
      <c r="BN1620" s="4">
        <v>1</v>
      </c>
      <c r="CI1620" s="4">
        <v>2</v>
      </c>
      <c r="DN1620" s="4">
        <v>2</v>
      </c>
      <c r="FI1620" s="4">
        <v>1</v>
      </c>
      <c r="FR1620" s="4">
        <v>4</v>
      </c>
      <c r="FX1620" s="4">
        <v>1</v>
      </c>
      <c r="HC1620" s="4">
        <v>1</v>
      </c>
      <c r="HD1620" s="4">
        <v>1</v>
      </c>
      <c r="IG1620" s="4">
        <v>2</v>
      </c>
      <c r="JB1620" s="4">
        <v>17</v>
      </c>
    </row>
    <row r="1621" spans="1:275" hidden="1">
      <c r="A1621" s="4">
        <v>74</v>
      </c>
      <c r="B1621" s="4" t="s">
        <v>3445</v>
      </c>
      <c r="C1621" t="s">
        <v>2352</v>
      </c>
      <c r="D1621" s="4">
        <v>3</v>
      </c>
      <c r="E1621" s="138"/>
      <c r="F1621" s="2">
        <f t="shared" si="55"/>
        <v>499</v>
      </c>
      <c r="G1621" s="137">
        <f t="shared" si="56"/>
        <v>499</v>
      </c>
      <c r="J1621" s="4">
        <v>201</v>
      </c>
      <c r="M1621" s="4">
        <v>18</v>
      </c>
      <c r="AS1621" s="4">
        <v>12</v>
      </c>
      <c r="BF1621" s="4">
        <v>2</v>
      </c>
      <c r="BG1621" s="4">
        <v>5</v>
      </c>
      <c r="BL1621" s="4">
        <v>2</v>
      </c>
      <c r="BN1621" s="4">
        <v>4</v>
      </c>
      <c r="CI1621" s="4">
        <v>11</v>
      </c>
      <c r="CQ1621" s="4">
        <v>1</v>
      </c>
      <c r="CT1621" s="4">
        <v>10</v>
      </c>
      <c r="CZ1621" s="4">
        <v>2</v>
      </c>
      <c r="DN1621" s="4">
        <v>9</v>
      </c>
      <c r="EB1621" s="4">
        <v>39</v>
      </c>
      <c r="EJ1621" s="4">
        <v>38</v>
      </c>
      <c r="EL1621" s="4">
        <v>5</v>
      </c>
      <c r="EM1621" s="4">
        <v>2</v>
      </c>
      <c r="FH1621" s="4">
        <v>3</v>
      </c>
      <c r="FI1621" s="4">
        <v>3</v>
      </c>
      <c r="FR1621" s="4">
        <v>48</v>
      </c>
      <c r="FV1621" s="4">
        <v>1</v>
      </c>
      <c r="FX1621" s="4">
        <v>6</v>
      </c>
      <c r="HA1621" s="4">
        <v>10</v>
      </c>
      <c r="HC1621" s="4">
        <v>10</v>
      </c>
      <c r="HD1621" s="4">
        <v>4</v>
      </c>
      <c r="HH1621" s="4">
        <v>1</v>
      </c>
      <c r="IC1621" s="4">
        <v>4</v>
      </c>
      <c r="IF1621" s="4">
        <v>1</v>
      </c>
      <c r="IG1621" s="4">
        <v>2</v>
      </c>
      <c r="IZ1621" s="4">
        <v>6</v>
      </c>
      <c r="JB1621" s="4">
        <v>26</v>
      </c>
      <c r="JD1621" s="4">
        <v>4</v>
      </c>
      <c r="JF1621" s="4">
        <v>1</v>
      </c>
      <c r="JG1621" s="4">
        <v>8</v>
      </c>
    </row>
    <row r="1622" spans="1:275" hidden="1">
      <c r="A1622" s="4">
        <v>74</v>
      </c>
      <c r="B1622" s="4" t="s">
        <v>3446</v>
      </c>
      <c r="C1622" t="s">
        <v>2354</v>
      </c>
      <c r="D1622" s="4">
        <v>3</v>
      </c>
      <c r="E1622" s="138"/>
      <c r="F1622" s="2">
        <f t="shared" si="55"/>
        <v>159</v>
      </c>
      <c r="G1622" s="137">
        <f t="shared" si="56"/>
        <v>159</v>
      </c>
      <c r="J1622" s="4">
        <v>72</v>
      </c>
      <c r="M1622" s="4">
        <v>2</v>
      </c>
      <c r="AS1622" s="4">
        <v>1</v>
      </c>
      <c r="CI1622" s="4">
        <v>2</v>
      </c>
      <c r="CQ1622" s="4">
        <v>9</v>
      </c>
      <c r="CT1622" s="4">
        <v>1</v>
      </c>
      <c r="EB1622" s="4">
        <v>5</v>
      </c>
      <c r="EJ1622" s="4">
        <v>9</v>
      </c>
      <c r="EL1622" s="4">
        <v>1</v>
      </c>
      <c r="EM1622" s="4">
        <v>1</v>
      </c>
      <c r="EN1622" s="4">
        <v>1</v>
      </c>
      <c r="FR1622" s="4">
        <v>18</v>
      </c>
      <c r="FU1622" s="4">
        <v>1</v>
      </c>
      <c r="FV1622" s="4">
        <v>1</v>
      </c>
      <c r="HA1622" s="4">
        <v>7</v>
      </c>
      <c r="HC1622" s="4">
        <v>3</v>
      </c>
      <c r="HD1622" s="4">
        <v>2</v>
      </c>
      <c r="IC1622" s="4">
        <v>3</v>
      </c>
      <c r="IZ1622" s="4">
        <v>3</v>
      </c>
      <c r="JB1622" s="4">
        <v>14</v>
      </c>
      <c r="JC1622" s="4">
        <v>1</v>
      </c>
      <c r="JF1622" s="4">
        <v>2</v>
      </c>
    </row>
    <row r="1623" spans="1:275" hidden="1">
      <c r="A1623" s="4">
        <v>74</v>
      </c>
      <c r="B1623" s="4" t="s">
        <v>3447</v>
      </c>
      <c r="C1623" t="s">
        <v>2366</v>
      </c>
      <c r="D1623" s="4">
        <v>3</v>
      </c>
      <c r="E1623" s="138"/>
      <c r="F1623" s="2">
        <f t="shared" si="55"/>
        <v>20</v>
      </c>
      <c r="G1623" s="137">
        <f t="shared" si="56"/>
        <v>20</v>
      </c>
      <c r="J1623" s="4">
        <v>1</v>
      </c>
      <c r="M1623" s="4">
        <v>1</v>
      </c>
      <c r="BF1623" s="4">
        <v>1</v>
      </c>
      <c r="CQ1623" s="4">
        <v>9</v>
      </c>
      <c r="EL1623" s="4">
        <v>1</v>
      </c>
      <c r="FR1623" s="4">
        <v>1</v>
      </c>
      <c r="HA1623" s="4">
        <v>1</v>
      </c>
      <c r="HC1623" s="4">
        <v>1</v>
      </c>
      <c r="JB1623" s="4">
        <v>3</v>
      </c>
      <c r="JF1623" s="4">
        <v>1</v>
      </c>
    </row>
    <row r="1624" spans="1:275" hidden="1">
      <c r="A1624" s="4">
        <v>74</v>
      </c>
      <c r="B1624" s="4" t="s">
        <v>3448</v>
      </c>
      <c r="C1624" t="s">
        <v>2342</v>
      </c>
      <c r="D1624" s="4">
        <v>3</v>
      </c>
      <c r="E1624" s="138"/>
      <c r="F1624" s="2">
        <f t="shared" si="55"/>
        <v>4</v>
      </c>
      <c r="G1624" s="137">
        <f t="shared" si="56"/>
        <v>4</v>
      </c>
      <c r="J1624" s="4">
        <v>1</v>
      </c>
      <c r="CI1624" s="4">
        <v>1</v>
      </c>
      <c r="JB1624" s="4">
        <v>2</v>
      </c>
    </row>
    <row r="1625" spans="1:275" hidden="1">
      <c r="A1625" s="4">
        <v>74</v>
      </c>
      <c r="B1625" s="4" t="s">
        <v>3449</v>
      </c>
      <c r="C1625" t="s">
        <v>3450</v>
      </c>
      <c r="D1625" s="4">
        <v>3</v>
      </c>
      <c r="E1625" s="138"/>
      <c r="F1625" s="2">
        <f t="shared" si="55"/>
        <v>38</v>
      </c>
      <c r="G1625" s="137">
        <f t="shared" si="56"/>
        <v>38</v>
      </c>
      <c r="M1625" s="4">
        <v>6</v>
      </c>
      <c r="AS1625" s="4">
        <v>5</v>
      </c>
      <c r="BG1625" s="4">
        <v>1</v>
      </c>
      <c r="BN1625" s="4">
        <v>1</v>
      </c>
      <c r="CI1625" s="4">
        <v>2</v>
      </c>
      <c r="CZ1625" s="4">
        <v>1</v>
      </c>
      <c r="EJ1625" s="4">
        <v>1</v>
      </c>
      <c r="FH1625" s="4">
        <v>1</v>
      </c>
      <c r="FI1625" s="4">
        <v>3</v>
      </c>
      <c r="FR1625" s="4">
        <v>7</v>
      </c>
      <c r="FV1625" s="4">
        <v>1</v>
      </c>
      <c r="HA1625" s="4">
        <v>2</v>
      </c>
      <c r="HC1625" s="4">
        <v>1</v>
      </c>
      <c r="IC1625" s="4">
        <v>4</v>
      </c>
      <c r="IZ1625" s="4">
        <v>1</v>
      </c>
      <c r="JD1625" s="4">
        <v>1</v>
      </c>
    </row>
    <row r="1626" spans="1:275" hidden="1">
      <c r="A1626" s="4">
        <v>74</v>
      </c>
      <c r="B1626" s="4" t="s">
        <v>3451</v>
      </c>
      <c r="C1626" t="s">
        <v>3452</v>
      </c>
      <c r="D1626" s="4">
        <v>3</v>
      </c>
      <c r="E1626" s="138"/>
      <c r="F1626" s="2">
        <f t="shared" si="55"/>
        <v>265</v>
      </c>
      <c r="G1626" s="137">
        <f t="shared" si="56"/>
        <v>265</v>
      </c>
      <c r="J1626" s="4">
        <v>13</v>
      </c>
      <c r="M1626" s="4">
        <v>3</v>
      </c>
      <c r="BF1626" s="4">
        <v>1</v>
      </c>
      <c r="BG1626" s="4">
        <v>2</v>
      </c>
      <c r="BN1626" s="4">
        <v>1</v>
      </c>
      <c r="CI1626" s="4">
        <v>19</v>
      </c>
      <c r="CT1626" s="4">
        <v>19</v>
      </c>
      <c r="CZ1626" s="4">
        <v>9</v>
      </c>
      <c r="DD1626" s="4">
        <v>1</v>
      </c>
      <c r="DN1626" s="4">
        <v>57</v>
      </c>
      <c r="EB1626" s="4">
        <v>23</v>
      </c>
      <c r="EJ1626" s="4">
        <v>25</v>
      </c>
      <c r="EL1626" s="4">
        <v>1</v>
      </c>
      <c r="FH1626" s="4">
        <v>3</v>
      </c>
      <c r="FR1626" s="4">
        <v>63</v>
      </c>
      <c r="FX1626" s="4">
        <v>11</v>
      </c>
      <c r="HC1626" s="4">
        <v>1</v>
      </c>
      <c r="HD1626" s="4">
        <v>3</v>
      </c>
      <c r="HH1626" s="4">
        <v>1</v>
      </c>
      <c r="IC1626" s="4">
        <v>4</v>
      </c>
      <c r="JB1626" s="4">
        <v>2</v>
      </c>
      <c r="JD1626" s="4">
        <v>1</v>
      </c>
      <c r="JF1626" s="4">
        <v>2</v>
      </c>
    </row>
    <row r="1627" spans="1:275" hidden="1">
      <c r="A1627" s="4">
        <v>74</v>
      </c>
      <c r="B1627" s="4" t="s">
        <v>3453</v>
      </c>
      <c r="C1627" t="s">
        <v>2360</v>
      </c>
      <c r="D1627" s="4">
        <v>3</v>
      </c>
      <c r="E1627" s="138"/>
      <c r="F1627" s="2">
        <f t="shared" si="55"/>
        <v>695</v>
      </c>
      <c r="G1627" s="137">
        <f t="shared" si="56"/>
        <v>695</v>
      </c>
      <c r="J1627" s="4">
        <v>69</v>
      </c>
      <c r="M1627" s="4">
        <v>1</v>
      </c>
      <c r="AS1627" s="4">
        <v>1</v>
      </c>
      <c r="BF1627" s="4">
        <v>4</v>
      </c>
      <c r="BG1627" s="4">
        <v>1</v>
      </c>
      <c r="BL1627" s="4">
        <v>1</v>
      </c>
      <c r="CI1627" s="4">
        <v>54</v>
      </c>
      <c r="CQ1627" s="4">
        <v>20</v>
      </c>
      <c r="CT1627" s="4">
        <v>31</v>
      </c>
      <c r="CY1627" s="4">
        <v>1</v>
      </c>
      <c r="CZ1627" s="4">
        <v>12</v>
      </c>
      <c r="DN1627" s="4">
        <v>52</v>
      </c>
      <c r="EB1627" s="4">
        <v>75</v>
      </c>
      <c r="EJ1627" s="4">
        <v>73</v>
      </c>
      <c r="EL1627" s="4">
        <v>7</v>
      </c>
      <c r="EM1627" s="4">
        <v>2</v>
      </c>
      <c r="EN1627" s="4">
        <v>2</v>
      </c>
      <c r="FR1627" s="4">
        <v>154</v>
      </c>
      <c r="FU1627" s="4">
        <v>4</v>
      </c>
      <c r="FV1627" s="4">
        <v>1</v>
      </c>
      <c r="FX1627" s="4">
        <v>3</v>
      </c>
      <c r="HA1627" s="4">
        <v>12</v>
      </c>
      <c r="HC1627" s="4">
        <v>25</v>
      </c>
      <c r="HD1627" s="4">
        <v>4</v>
      </c>
      <c r="HJ1627" s="4">
        <v>3</v>
      </c>
      <c r="IC1627" s="4">
        <v>2</v>
      </c>
      <c r="IZ1627" s="4">
        <v>24</v>
      </c>
      <c r="JB1627" s="4">
        <v>36</v>
      </c>
      <c r="JD1627" s="4">
        <v>12</v>
      </c>
      <c r="JE1627" s="4">
        <v>1</v>
      </c>
      <c r="JF1627" s="4">
        <v>5</v>
      </c>
      <c r="JG1627" s="4">
        <v>3</v>
      </c>
    </row>
    <row r="1628" spans="1:275" hidden="1">
      <c r="A1628" s="4">
        <v>75</v>
      </c>
      <c r="B1628" s="4" t="s">
        <v>3454</v>
      </c>
      <c r="C1628" t="s">
        <v>2370</v>
      </c>
      <c r="D1628" s="4">
        <v>4</v>
      </c>
      <c r="E1628" s="138">
        <v>7</v>
      </c>
      <c r="F1628" s="2">
        <f t="shared" si="55"/>
        <v>280</v>
      </c>
      <c r="G1628" s="137">
        <f t="shared" si="56"/>
        <v>273</v>
      </c>
      <c r="J1628" s="4">
        <v>51</v>
      </c>
      <c r="M1628" s="4">
        <v>1</v>
      </c>
      <c r="CT1628" s="4">
        <v>2</v>
      </c>
      <c r="FP1628" s="4">
        <v>5</v>
      </c>
      <c r="JB1628" s="4">
        <v>214</v>
      </c>
    </row>
    <row r="1629" spans="1:275" hidden="1">
      <c r="A1629" s="4">
        <v>76</v>
      </c>
      <c r="B1629" s="4" t="s">
        <v>3455</v>
      </c>
      <c r="C1629" t="s">
        <v>2419</v>
      </c>
      <c r="D1629" s="4">
        <v>3</v>
      </c>
      <c r="E1629" s="138"/>
      <c r="F1629" s="2">
        <f t="shared" si="55"/>
        <v>2</v>
      </c>
      <c r="G1629" s="137">
        <f t="shared" si="56"/>
        <v>2</v>
      </c>
      <c r="FP1629" s="4">
        <v>2</v>
      </c>
    </row>
    <row r="1630" spans="1:275" hidden="1">
      <c r="A1630" s="4">
        <v>77</v>
      </c>
      <c r="B1630" s="4" t="s">
        <v>3456</v>
      </c>
      <c r="C1630" t="s">
        <v>3457</v>
      </c>
      <c r="D1630" s="4">
        <v>4</v>
      </c>
      <c r="E1630" s="138"/>
      <c r="F1630" s="2">
        <f t="shared" si="55"/>
        <v>50</v>
      </c>
      <c r="G1630" s="137">
        <f t="shared" si="56"/>
        <v>50</v>
      </c>
      <c r="R1630" s="4">
        <v>50</v>
      </c>
    </row>
    <row r="1631" spans="1:275" hidden="1">
      <c r="A1631" s="4">
        <v>77</v>
      </c>
      <c r="B1631" s="4" t="s">
        <v>3458</v>
      </c>
      <c r="C1631" t="s">
        <v>3459</v>
      </c>
      <c r="D1631" s="4">
        <v>2</v>
      </c>
      <c r="E1631" s="138"/>
      <c r="F1631" s="2">
        <f t="shared" si="55"/>
        <v>8</v>
      </c>
      <c r="G1631" s="137">
        <f t="shared" si="56"/>
        <v>8</v>
      </c>
      <c r="CP1631" s="129">
        <v>6</v>
      </c>
      <c r="CQ1631" s="4">
        <v>2</v>
      </c>
    </row>
    <row r="1632" spans="1:275">
      <c r="A1632" s="4">
        <v>77</v>
      </c>
      <c r="B1632" s="4" t="s">
        <v>3460</v>
      </c>
      <c r="C1632" t="s">
        <v>3461</v>
      </c>
      <c r="D1632" s="4">
        <v>1</v>
      </c>
      <c r="E1632" s="138"/>
      <c r="F1632" s="2">
        <f t="shared" si="55"/>
        <v>709</v>
      </c>
      <c r="G1632" s="137">
        <f t="shared" si="56"/>
        <v>709</v>
      </c>
      <c r="R1632" s="4">
        <v>92</v>
      </c>
      <c r="BC1632" s="4">
        <v>613</v>
      </c>
      <c r="IZ1632" s="4">
        <v>4</v>
      </c>
    </row>
    <row r="1633" spans="1:281" s="9" customFormat="1">
      <c r="A1633" s="20">
        <v>99</v>
      </c>
      <c r="B1633" s="20" t="s">
        <v>3462</v>
      </c>
      <c r="C1633" s="9" t="s">
        <v>3463</v>
      </c>
      <c r="D1633" s="20">
        <v>1</v>
      </c>
      <c r="E1633" s="139"/>
      <c r="F1633" s="41">
        <f t="shared" si="55"/>
        <v>1904</v>
      </c>
      <c r="G1633" s="140">
        <f t="shared" si="56"/>
        <v>1904</v>
      </c>
      <c r="H1633" s="33">
        <v>3</v>
      </c>
      <c r="I1633" s="20">
        <v>1</v>
      </c>
      <c r="J1633" s="20">
        <v>18</v>
      </c>
      <c r="K1633" s="20">
        <v>3</v>
      </c>
      <c r="L1633" s="20"/>
      <c r="M1633" s="20">
        <v>113</v>
      </c>
      <c r="N1633" s="20"/>
      <c r="O1633" s="20">
        <v>8</v>
      </c>
      <c r="P1633" s="20"/>
      <c r="Q1633" s="20">
        <v>5</v>
      </c>
      <c r="R1633" s="20"/>
      <c r="S1633" s="20"/>
      <c r="T1633" s="20">
        <v>1</v>
      </c>
      <c r="U1633" s="20">
        <v>1</v>
      </c>
      <c r="V1633" s="20">
        <v>5</v>
      </c>
      <c r="W1633" s="20"/>
      <c r="X1633" s="20"/>
      <c r="Y1633" s="20"/>
      <c r="Z1633" s="20"/>
      <c r="AA1633" s="20"/>
      <c r="AB1633" s="20"/>
      <c r="AC1633" s="20"/>
      <c r="AD1633" s="20"/>
      <c r="AE1633" s="20"/>
      <c r="AF1633" s="20"/>
      <c r="AG1633" s="20"/>
      <c r="AH1633" s="20"/>
      <c r="AI1633" s="20"/>
      <c r="AJ1633" s="20"/>
      <c r="AK1633" s="20"/>
      <c r="AL1633" s="20">
        <v>2</v>
      </c>
      <c r="AM1633" s="20"/>
      <c r="AN1633" s="20"/>
      <c r="AO1633" s="20"/>
      <c r="AP1633" s="20"/>
      <c r="AQ1633" s="20"/>
      <c r="AR1633" s="20">
        <v>1</v>
      </c>
      <c r="AS1633" s="20"/>
      <c r="AT1633" s="20"/>
      <c r="AU1633" s="20"/>
      <c r="AV1633" s="20"/>
      <c r="AW1633" s="20"/>
      <c r="AX1633" s="20"/>
      <c r="AY1633" s="20"/>
      <c r="AZ1633" s="20"/>
      <c r="BA1633" s="20"/>
      <c r="BB1633" s="20">
        <v>6</v>
      </c>
      <c r="BC1633" s="20">
        <v>1</v>
      </c>
      <c r="BD1633" s="20"/>
      <c r="BE1633" s="141"/>
      <c r="BF1633" s="20">
        <v>4</v>
      </c>
      <c r="BG1633" s="20">
        <v>14</v>
      </c>
      <c r="BH1633" s="20"/>
      <c r="BI1633" s="20">
        <v>28</v>
      </c>
      <c r="BJ1633" s="20">
        <v>4</v>
      </c>
      <c r="BK1633" s="20">
        <v>1</v>
      </c>
      <c r="BL1633" s="20">
        <v>318</v>
      </c>
      <c r="BM1633" s="20">
        <v>5</v>
      </c>
      <c r="BN1633" s="20">
        <v>22</v>
      </c>
      <c r="BO1633" s="20">
        <v>5</v>
      </c>
      <c r="BP1633" s="20">
        <v>50</v>
      </c>
      <c r="BQ1633" s="20"/>
      <c r="BR1633" s="20">
        <v>38</v>
      </c>
      <c r="BS1633" s="20">
        <v>18</v>
      </c>
      <c r="BT1633" s="20">
        <v>2</v>
      </c>
      <c r="BU1633" s="20"/>
      <c r="BV1633" s="20"/>
      <c r="BW1633" s="20"/>
      <c r="BX1633" s="20"/>
      <c r="BY1633" s="20"/>
      <c r="BZ1633" s="20"/>
      <c r="CA1633" s="20"/>
      <c r="CB1633" s="20"/>
      <c r="CC1633" s="20"/>
      <c r="CD1633" s="20"/>
      <c r="CE1633" s="20"/>
      <c r="CF1633" s="20"/>
      <c r="CG1633" s="20">
        <v>7</v>
      </c>
      <c r="CH1633" s="20"/>
      <c r="CI1633" s="20"/>
      <c r="CJ1633" s="20"/>
      <c r="CK1633" s="20"/>
      <c r="CL1633" s="20"/>
      <c r="CM1633" s="20"/>
      <c r="CN1633" s="20"/>
      <c r="CO1633" s="20">
        <v>1</v>
      </c>
      <c r="CP1633" s="141">
        <v>11</v>
      </c>
      <c r="CQ1633" s="20">
        <v>27</v>
      </c>
      <c r="CR1633" s="20"/>
      <c r="CS1633" s="20"/>
      <c r="CT1633" s="20">
        <v>45</v>
      </c>
      <c r="CU1633" s="20">
        <v>1</v>
      </c>
      <c r="CV1633" s="20"/>
      <c r="CW1633" s="20">
        <v>1</v>
      </c>
      <c r="CX1633" s="20">
        <v>17</v>
      </c>
      <c r="CY1633" s="20">
        <v>12</v>
      </c>
      <c r="CZ1633" s="20">
        <v>8</v>
      </c>
      <c r="DA1633" s="20">
        <v>6</v>
      </c>
      <c r="DB1633" s="20">
        <v>1</v>
      </c>
      <c r="DC1633" s="20">
        <v>18</v>
      </c>
      <c r="DD1633" s="20">
        <v>24</v>
      </c>
      <c r="DE1633" s="20">
        <v>64</v>
      </c>
      <c r="DF1633" s="20">
        <v>1</v>
      </c>
      <c r="DG1633" s="20"/>
      <c r="DH1633" s="20"/>
      <c r="DI1633" s="20"/>
      <c r="DJ1633" s="20"/>
      <c r="DK1633" s="20"/>
      <c r="DL1633" s="20"/>
      <c r="DM1633" s="20"/>
      <c r="DN1633" s="20"/>
      <c r="DO1633" s="20"/>
      <c r="DP1633" s="20"/>
      <c r="DQ1633" s="20"/>
      <c r="DR1633" s="20">
        <v>38</v>
      </c>
      <c r="DS1633" s="20"/>
      <c r="DT1633" s="20">
        <v>19</v>
      </c>
      <c r="DU1633" s="20"/>
      <c r="DV1633" s="20"/>
      <c r="DW1633" s="20">
        <v>1</v>
      </c>
      <c r="DX1633" s="20"/>
      <c r="DY1633" s="20"/>
      <c r="DZ1633" s="20">
        <v>7</v>
      </c>
      <c r="EA1633" s="20">
        <v>8</v>
      </c>
      <c r="EB1633" s="20">
        <v>5</v>
      </c>
      <c r="EC1633" s="20"/>
      <c r="ED1633" s="20">
        <v>7</v>
      </c>
      <c r="EE1633" s="20"/>
      <c r="EF1633" s="20"/>
      <c r="EG1633" s="20"/>
      <c r="EH1633" s="141"/>
      <c r="EI1633" s="20"/>
      <c r="EJ1633" s="20">
        <v>23</v>
      </c>
      <c r="EK1633" s="20"/>
      <c r="EL1633" s="20">
        <v>18</v>
      </c>
      <c r="EM1633" s="20">
        <v>8</v>
      </c>
      <c r="EN1633" s="20">
        <v>17</v>
      </c>
      <c r="EO1633" s="20">
        <v>15</v>
      </c>
      <c r="EP1633" s="20"/>
      <c r="EQ1633" s="20"/>
      <c r="ER1633" s="20"/>
      <c r="ES1633" s="20"/>
      <c r="ET1633" s="20"/>
      <c r="EU1633" s="20"/>
      <c r="EV1633" s="20"/>
      <c r="EW1633" s="20"/>
      <c r="EX1633" s="20"/>
      <c r="EY1633" s="20"/>
      <c r="EZ1633" s="20"/>
      <c r="FA1633" s="20"/>
      <c r="FB1633" s="20"/>
      <c r="FC1633" s="20"/>
      <c r="FD1633" s="20"/>
      <c r="FE1633" s="20"/>
      <c r="FF1633" s="20"/>
      <c r="FG1633" s="20"/>
      <c r="FH1633" s="20"/>
      <c r="FI1633" s="20"/>
      <c r="FJ1633" s="20"/>
      <c r="FK1633" s="20"/>
      <c r="FL1633" s="20">
        <v>3</v>
      </c>
      <c r="FM1633" s="20"/>
      <c r="FN1633" s="20"/>
      <c r="FO1633" s="141">
        <v>3</v>
      </c>
      <c r="FP1633" s="20"/>
      <c r="FQ1633" s="20"/>
      <c r="FR1633" s="20">
        <v>46</v>
      </c>
      <c r="FS1633" s="20">
        <v>1</v>
      </c>
      <c r="FT1633" s="20">
        <v>11</v>
      </c>
      <c r="FU1633" s="20">
        <v>42</v>
      </c>
      <c r="FV1633" s="20">
        <v>16</v>
      </c>
      <c r="FW1633" s="20">
        <v>11</v>
      </c>
      <c r="FX1633" s="20">
        <v>5</v>
      </c>
      <c r="FY1633" s="20">
        <v>7</v>
      </c>
      <c r="FZ1633" s="20">
        <v>3</v>
      </c>
      <c r="GA1633" s="20">
        <v>9</v>
      </c>
      <c r="GB1633" s="20">
        <v>9</v>
      </c>
      <c r="GC1633" s="20"/>
      <c r="GD1633" s="20">
        <v>2</v>
      </c>
      <c r="GE1633" s="20"/>
      <c r="GF1633" s="20"/>
      <c r="GG1633" s="20"/>
      <c r="GH1633" s="20"/>
      <c r="GI1633" s="20"/>
      <c r="GJ1633" s="20"/>
      <c r="GK1633" s="20">
        <v>1</v>
      </c>
      <c r="GL1633" s="20"/>
      <c r="GM1633" s="20"/>
      <c r="GN1633" s="20">
        <v>1</v>
      </c>
      <c r="GO1633" s="20">
        <v>33</v>
      </c>
      <c r="GP1633" s="20"/>
      <c r="GQ1633" s="20"/>
      <c r="GR1633" s="20">
        <v>4</v>
      </c>
      <c r="GS1633" s="20"/>
      <c r="GT1633" s="20"/>
      <c r="GU1633" s="20"/>
      <c r="GV1633" s="20">
        <v>1</v>
      </c>
      <c r="GW1633" s="20">
        <v>3</v>
      </c>
      <c r="GX1633" s="20"/>
      <c r="GY1633" s="20">
        <v>1</v>
      </c>
      <c r="GZ1633" s="141"/>
      <c r="HA1633" s="20">
        <v>57</v>
      </c>
      <c r="HB1633" s="20">
        <v>1</v>
      </c>
      <c r="HC1633" s="20">
        <v>21</v>
      </c>
      <c r="HD1633" s="20">
        <v>16</v>
      </c>
      <c r="HE1633" s="20"/>
      <c r="HF1633" s="20"/>
      <c r="HG1633" s="20">
        <v>1</v>
      </c>
      <c r="HH1633" s="20">
        <v>58</v>
      </c>
      <c r="HI1633" s="20"/>
      <c r="HJ1633" s="20">
        <v>8</v>
      </c>
      <c r="HK1633" s="20"/>
      <c r="HL1633" s="20"/>
      <c r="HM1633" s="20"/>
      <c r="HN1633" s="20"/>
      <c r="HO1633" s="20"/>
      <c r="HP1633" s="20"/>
      <c r="HQ1633" s="20"/>
      <c r="HR1633" s="20"/>
      <c r="HS1633" s="20"/>
      <c r="HT1633" s="20"/>
      <c r="HU1633" s="20">
        <v>1</v>
      </c>
      <c r="HV1633" s="20"/>
      <c r="HW1633" s="20"/>
      <c r="HX1633" s="20"/>
      <c r="HY1633" s="20"/>
      <c r="HZ1633" s="20"/>
      <c r="IA1633" s="141"/>
      <c r="IB1633" s="20"/>
      <c r="IC1633" s="20">
        <v>55</v>
      </c>
      <c r="ID1633" s="20">
        <v>15</v>
      </c>
      <c r="IE1633" s="20">
        <v>3</v>
      </c>
      <c r="IF1633" s="20">
        <v>13</v>
      </c>
      <c r="IG1633" s="20">
        <v>4</v>
      </c>
      <c r="IH1633" s="20"/>
      <c r="II1633" s="20"/>
      <c r="IJ1633" s="20"/>
      <c r="IK1633" s="20"/>
      <c r="IL1633" s="20"/>
      <c r="IM1633" s="20"/>
      <c r="IN1633" s="20"/>
      <c r="IO1633" s="20"/>
      <c r="IP1633" s="20"/>
      <c r="IQ1633" s="20"/>
      <c r="IR1633" s="20"/>
      <c r="IS1633" s="20"/>
      <c r="IT1633" s="20">
        <v>4</v>
      </c>
      <c r="IU1633" s="20"/>
      <c r="IV1633" s="20">
        <v>85</v>
      </c>
      <c r="IW1633" s="20"/>
      <c r="IX1633" s="20"/>
      <c r="IY1633" s="141">
        <v>1</v>
      </c>
      <c r="IZ1633" s="20">
        <v>67</v>
      </c>
      <c r="JA1633" s="20"/>
      <c r="JB1633" s="20">
        <v>30</v>
      </c>
      <c r="JC1633" s="20">
        <v>21</v>
      </c>
      <c r="JD1633" s="20">
        <v>4</v>
      </c>
      <c r="JE1633" s="20">
        <v>32</v>
      </c>
      <c r="JF1633" s="20">
        <v>23</v>
      </c>
      <c r="JG1633" s="20">
        <v>23</v>
      </c>
      <c r="JH1633" s="20"/>
      <c r="JI1633" s="20"/>
      <c r="JJ1633" s="20"/>
      <c r="JK1633" s="20"/>
      <c r="JL1633" s="20"/>
      <c r="JM1633" s="20">
        <v>61</v>
      </c>
      <c r="JN1633" s="20"/>
      <c r="JO1633" s="20">
        <v>1</v>
      </c>
      <c r="JP1633" s="20"/>
      <c r="JQ1633" s="20"/>
      <c r="JR1633" s="20"/>
      <c r="JS1633" s="20"/>
      <c r="JT1633" s="20"/>
      <c r="JU1633" s="22"/>
    </row>
    <row r="1634" spans="1:281">
      <c r="G1634" s="138"/>
    </row>
    <row r="1635" spans="1:281" ht="15" customHeight="1"/>
  </sheetData>
  <autoFilter ref="A5:E1633" xr:uid="{00000000-0001-0000-0000-000000000000}">
    <filterColumn colId="3">
      <filters>
        <filter val="1"/>
      </filters>
    </filterColumn>
  </autoFilter>
  <mergeCells count="2">
    <mergeCell ref="A1:F2"/>
    <mergeCell ref="A3:F4"/>
  </mergeCells>
  <conditionalFormatting sqref="H6:JU1633">
    <cfRule type="cellIs" dxfId="20" priority="1" operator="greaterThan">
      <formula>100</formula>
    </cfRule>
    <cfRule type="cellIs" dxfId="19" priority="2" operator="between">
      <formula>11</formula>
      <formula>100</formula>
    </cfRule>
    <cfRule type="cellIs" dxfId="18" priority="3" operator="between">
      <formula>1</formula>
      <formula>10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A2A61-6409-44EE-81FD-3270BC1D1246}">
  <sheetPr>
    <tabColor theme="9"/>
  </sheetPr>
  <dimension ref="A1:CF306"/>
  <sheetViews>
    <sheetView workbookViewId="0">
      <pane ySplit="6" topLeftCell="A7" activePane="bottomLeft" state="frozen"/>
      <selection pane="bottomLeft" activeCell="E6" sqref="E6"/>
    </sheetView>
  </sheetViews>
  <sheetFormatPr defaultColWidth="0" defaultRowHeight="0" customHeight="1" zeroHeight="1"/>
  <cols>
    <col min="1" max="1" width="10.85546875" style="4" customWidth="1"/>
    <col min="2" max="2" width="59.28515625" customWidth="1"/>
    <col min="3" max="3" width="10.28515625" style="4" customWidth="1"/>
    <col min="4" max="4" width="8.5703125" style="179" customWidth="1"/>
    <col min="5" max="17" width="7.7109375" bestFit="1" customWidth="1"/>
    <col min="18" max="19" width="8" bestFit="1" customWidth="1"/>
    <col min="20" max="21" width="7.7109375" bestFit="1" customWidth="1"/>
    <col min="22" max="22" width="8" bestFit="1" customWidth="1"/>
    <col min="23" max="23" width="7.7109375" bestFit="1" customWidth="1"/>
    <col min="24" max="24" width="8" bestFit="1" customWidth="1"/>
    <col min="25" max="25" width="7.7109375" bestFit="1" customWidth="1"/>
    <col min="26" max="26" width="8" bestFit="1" customWidth="1"/>
    <col min="27" max="29" width="7.7109375" bestFit="1" customWidth="1"/>
    <col min="30" max="30" width="8" bestFit="1" customWidth="1"/>
    <col min="31" max="51" width="7.7109375" bestFit="1" customWidth="1"/>
    <col min="52" max="55" width="8" bestFit="1" customWidth="1"/>
    <col min="56" max="56" width="7.7109375" bestFit="1" customWidth="1"/>
    <col min="57" max="59" width="8" bestFit="1" customWidth="1"/>
    <col min="60" max="60" width="7.7109375" bestFit="1" customWidth="1"/>
    <col min="61" max="62" width="8" bestFit="1" customWidth="1"/>
    <col min="63" max="77" width="7.7109375" bestFit="1" customWidth="1"/>
    <col min="78" max="78" width="8" bestFit="1" customWidth="1"/>
    <col min="79" max="81" width="7.7109375" bestFit="1" customWidth="1"/>
    <col min="82" max="82" width="8" bestFit="1" customWidth="1"/>
    <col min="83" max="83" width="7.7109375" bestFit="1" customWidth="1"/>
    <col min="84" max="84" width="7.7109375" style="10" bestFit="1" customWidth="1"/>
    <col min="85" max="85" width="3.7109375" customWidth="1"/>
  </cols>
  <sheetData>
    <row r="1" spans="1:84" s="176" customFormat="1" ht="18.75" customHeight="1">
      <c r="A1" s="316" t="s">
        <v>3464</v>
      </c>
      <c r="B1" s="317"/>
      <c r="C1" s="318"/>
      <c r="D1" s="147" t="s">
        <v>68</v>
      </c>
      <c r="E1" s="178" t="s">
        <v>465</v>
      </c>
      <c r="F1" s="175" t="s">
        <v>465</v>
      </c>
      <c r="G1" s="175" t="s">
        <v>465</v>
      </c>
      <c r="H1" s="175" t="s">
        <v>465</v>
      </c>
      <c r="I1" s="175" t="s">
        <v>465</v>
      </c>
      <c r="J1" s="175" t="s">
        <v>465</v>
      </c>
      <c r="K1" s="175" t="s">
        <v>465</v>
      </c>
      <c r="L1" s="175" t="s">
        <v>465</v>
      </c>
      <c r="M1" s="175" t="s">
        <v>465</v>
      </c>
      <c r="N1" s="175" t="s">
        <v>465</v>
      </c>
      <c r="O1" s="175" t="s">
        <v>465</v>
      </c>
      <c r="P1" s="175" t="s">
        <v>465</v>
      </c>
      <c r="Q1" s="175" t="s">
        <v>465</v>
      </c>
      <c r="R1" s="175" t="s">
        <v>467</v>
      </c>
      <c r="S1" s="175" t="s">
        <v>467</v>
      </c>
      <c r="T1" s="175" t="s">
        <v>467</v>
      </c>
      <c r="U1" s="175" t="s">
        <v>467</v>
      </c>
      <c r="V1" s="175" t="s">
        <v>467</v>
      </c>
      <c r="W1" s="175" t="s">
        <v>467</v>
      </c>
      <c r="X1" s="175" t="s">
        <v>467</v>
      </c>
      <c r="Y1" s="175" t="s">
        <v>467</v>
      </c>
      <c r="Z1" s="175" t="s">
        <v>467</v>
      </c>
      <c r="AA1" s="175" t="s">
        <v>467</v>
      </c>
      <c r="AB1" s="175" t="s">
        <v>467</v>
      </c>
      <c r="AC1" s="175" t="s">
        <v>467</v>
      </c>
      <c r="AD1" s="175" t="s">
        <v>467</v>
      </c>
      <c r="AE1" s="175" t="s">
        <v>469</v>
      </c>
      <c r="AF1" s="175" t="s">
        <v>469</v>
      </c>
      <c r="AG1" s="175" t="s">
        <v>469</v>
      </c>
      <c r="AH1" s="175" t="s">
        <v>469</v>
      </c>
      <c r="AI1" s="175" t="s">
        <v>469</v>
      </c>
      <c r="AJ1" s="175" t="s">
        <v>469</v>
      </c>
      <c r="AK1" s="175" t="s">
        <v>469</v>
      </c>
      <c r="AL1" s="175" t="s">
        <v>469</v>
      </c>
      <c r="AM1" s="175" t="s">
        <v>469</v>
      </c>
      <c r="AN1" s="175" t="s">
        <v>469</v>
      </c>
      <c r="AO1" s="175" t="s">
        <v>469</v>
      </c>
      <c r="AP1" s="175" t="s">
        <v>469</v>
      </c>
      <c r="AQ1" s="175" t="s">
        <v>469</v>
      </c>
      <c r="AR1" s="175" t="s">
        <v>469</v>
      </c>
      <c r="AS1" s="175" t="s">
        <v>473</v>
      </c>
      <c r="AT1" s="175" t="s">
        <v>473</v>
      </c>
      <c r="AU1" s="175" t="s">
        <v>473</v>
      </c>
      <c r="AV1" s="175" t="s">
        <v>473</v>
      </c>
      <c r="AW1" s="175" t="s">
        <v>473</v>
      </c>
      <c r="AX1" s="175" t="s">
        <v>473</v>
      </c>
      <c r="AY1" s="175" t="s">
        <v>473</v>
      </c>
      <c r="AZ1" s="175" t="s">
        <v>475</v>
      </c>
      <c r="BA1" s="175" t="s">
        <v>475</v>
      </c>
      <c r="BB1" s="175" t="s">
        <v>475</v>
      </c>
      <c r="BC1" s="175" t="s">
        <v>475</v>
      </c>
      <c r="BD1" s="175" t="s">
        <v>475</v>
      </c>
      <c r="BE1" s="175" t="s">
        <v>475</v>
      </c>
      <c r="BF1" s="175" t="s">
        <v>475</v>
      </c>
      <c r="BG1" s="175" t="s">
        <v>475</v>
      </c>
      <c r="BH1" s="175" t="s">
        <v>475</v>
      </c>
      <c r="BI1" s="175" t="s">
        <v>475</v>
      </c>
      <c r="BJ1" s="175" t="s">
        <v>475</v>
      </c>
      <c r="BK1" s="175" t="s">
        <v>475</v>
      </c>
      <c r="BL1" s="175" t="s">
        <v>475</v>
      </c>
      <c r="BM1" s="175" t="s">
        <v>477</v>
      </c>
      <c r="BN1" s="175" t="s">
        <v>477</v>
      </c>
      <c r="BO1" s="175" t="s">
        <v>477</v>
      </c>
      <c r="BP1" s="175" t="s">
        <v>477</v>
      </c>
      <c r="BQ1" s="175" t="s">
        <v>477</v>
      </c>
      <c r="BR1" s="175" t="s">
        <v>477</v>
      </c>
      <c r="BS1" s="175" t="s">
        <v>477</v>
      </c>
      <c r="BT1" s="175" t="s">
        <v>477</v>
      </c>
      <c r="BU1" s="175" t="s">
        <v>479</v>
      </c>
      <c r="BV1" s="175" t="s">
        <v>479</v>
      </c>
      <c r="BW1" s="175" t="s">
        <v>479</v>
      </c>
      <c r="BX1" s="175" t="s">
        <v>479</v>
      </c>
      <c r="BY1" s="175" t="s">
        <v>479</v>
      </c>
      <c r="BZ1" s="175" t="s">
        <v>481</v>
      </c>
      <c r="CA1" s="175" t="s">
        <v>481</v>
      </c>
      <c r="CB1" s="175" t="s">
        <v>481</v>
      </c>
      <c r="CC1" s="175" t="s">
        <v>481</v>
      </c>
      <c r="CD1" s="175" t="s">
        <v>481</v>
      </c>
      <c r="CE1" s="175" t="s">
        <v>481</v>
      </c>
      <c r="CF1" s="175" t="s">
        <v>481</v>
      </c>
    </row>
    <row r="2" spans="1:84" ht="23.25" customHeight="1">
      <c r="A2" s="319"/>
      <c r="B2" s="320"/>
      <c r="C2" s="321"/>
      <c r="D2" s="147" t="s">
        <v>459</v>
      </c>
      <c r="E2" s="13" t="s">
        <v>85</v>
      </c>
      <c r="F2" s="13" t="s">
        <v>201</v>
      </c>
      <c r="G2" s="13" t="s">
        <v>208</v>
      </c>
      <c r="H2" s="13" t="s">
        <v>216</v>
      </c>
      <c r="I2" s="13" t="s">
        <v>377</v>
      </c>
      <c r="J2" s="13" t="s">
        <v>421</v>
      </c>
      <c r="K2" s="13" t="s">
        <v>272</v>
      </c>
      <c r="L2" s="13" t="s">
        <v>91</v>
      </c>
      <c r="M2" s="13" t="s">
        <v>149</v>
      </c>
      <c r="N2" s="13" t="s">
        <v>361</v>
      </c>
      <c r="O2" s="13" t="s">
        <v>357</v>
      </c>
      <c r="P2" s="13" t="s">
        <v>405</v>
      </c>
      <c r="Q2" s="13" t="s">
        <v>417</v>
      </c>
      <c r="R2" s="13" t="s">
        <v>101</v>
      </c>
      <c r="S2" s="13" t="s">
        <v>120</v>
      </c>
      <c r="T2" s="13" t="s">
        <v>188</v>
      </c>
      <c r="U2" s="13" t="s">
        <v>401</v>
      </c>
      <c r="V2" s="13" t="s">
        <v>373</v>
      </c>
      <c r="W2" s="13" t="s">
        <v>260</v>
      </c>
      <c r="X2" s="13" t="s">
        <v>293</v>
      </c>
      <c r="Y2" s="13" t="s">
        <v>385</v>
      </c>
      <c r="Z2" s="13" t="s">
        <v>433</v>
      </c>
      <c r="AA2" s="13" t="s">
        <v>153</v>
      </c>
      <c r="AB2" s="13" t="s">
        <v>353</v>
      </c>
      <c r="AC2" s="13" t="s">
        <v>341</v>
      </c>
      <c r="AD2" s="13" t="s">
        <v>437</v>
      </c>
      <c r="AE2" s="13" t="s">
        <v>97</v>
      </c>
      <c r="AF2" s="13" t="s">
        <v>165</v>
      </c>
      <c r="AG2" s="13" t="s">
        <v>168</v>
      </c>
      <c r="AH2" s="13" t="s">
        <v>410</v>
      </c>
      <c r="AI2" s="13" t="s">
        <v>441</v>
      </c>
      <c r="AJ2" s="13" t="s">
        <v>445</v>
      </c>
      <c r="AK2" s="13" t="s">
        <v>240</v>
      </c>
      <c r="AL2" s="13" t="s">
        <v>317</v>
      </c>
      <c r="AM2" s="13" t="s">
        <v>325</v>
      </c>
      <c r="AN2" s="13" t="s">
        <v>321</v>
      </c>
      <c r="AO2" s="13" t="s">
        <v>244</v>
      </c>
      <c r="AP2" s="13" t="s">
        <v>333</v>
      </c>
      <c r="AQ2" s="13" t="s">
        <v>337</v>
      </c>
      <c r="AR2" s="13" t="s">
        <v>453</v>
      </c>
      <c r="AS2" s="13" t="s">
        <v>172</v>
      </c>
      <c r="AT2" s="13" t="s">
        <v>116</v>
      </c>
      <c r="AU2" s="13" t="s">
        <v>128</v>
      </c>
      <c r="AV2" s="13" t="s">
        <v>236</v>
      </c>
      <c r="AW2" s="13" t="s">
        <v>248</v>
      </c>
      <c r="AX2" s="13" t="s">
        <v>349</v>
      </c>
      <c r="AY2" s="13" t="s">
        <v>256</v>
      </c>
      <c r="AZ2" s="13" t="s">
        <v>204</v>
      </c>
      <c r="BA2" s="13" t="s">
        <v>220</v>
      </c>
      <c r="BB2" s="13" t="s">
        <v>124</v>
      </c>
      <c r="BC2" s="13" t="s">
        <v>381</v>
      </c>
      <c r="BD2" s="13" t="s">
        <v>224</v>
      </c>
      <c r="BE2" s="13" t="s">
        <v>284</v>
      </c>
      <c r="BF2" s="13" t="s">
        <v>369</v>
      </c>
      <c r="BG2" s="13" t="s">
        <v>184</v>
      </c>
      <c r="BH2" s="13" t="s">
        <v>252</v>
      </c>
      <c r="BI2" s="13" t="s">
        <v>276</v>
      </c>
      <c r="BJ2" s="13" t="s">
        <v>345</v>
      </c>
      <c r="BK2" s="13" t="s">
        <v>268</v>
      </c>
      <c r="BL2" s="13" t="s">
        <v>429</v>
      </c>
      <c r="BM2" s="13" t="s">
        <v>137</v>
      </c>
      <c r="BN2" s="13" t="s">
        <v>309</v>
      </c>
      <c r="BO2" s="13" t="s">
        <v>313</v>
      </c>
      <c r="BP2" s="13" t="s">
        <v>228</v>
      </c>
      <c r="BQ2" s="13" t="s">
        <v>232</v>
      </c>
      <c r="BR2" s="13" t="s">
        <v>280</v>
      </c>
      <c r="BS2" s="13" t="s">
        <v>301</v>
      </c>
      <c r="BT2" s="13" t="s">
        <v>305</v>
      </c>
      <c r="BU2" s="13" t="s">
        <v>141</v>
      </c>
      <c r="BV2" s="13" t="s">
        <v>111</v>
      </c>
      <c r="BW2" s="13" t="s">
        <v>264</v>
      </c>
      <c r="BX2" s="13" t="s">
        <v>297</v>
      </c>
      <c r="BY2" s="13" t="s">
        <v>329</v>
      </c>
      <c r="BZ2" s="13" t="s">
        <v>132</v>
      </c>
      <c r="CA2" s="13" t="s">
        <v>413</v>
      </c>
      <c r="CB2" s="13" t="s">
        <v>105</v>
      </c>
      <c r="CC2" s="13" t="s">
        <v>157</v>
      </c>
      <c r="CD2" s="13" t="s">
        <v>176</v>
      </c>
      <c r="CE2" s="13" t="s">
        <v>180</v>
      </c>
      <c r="CF2" s="14" t="s">
        <v>424</v>
      </c>
    </row>
    <row r="3" spans="1:84" ht="15" customHeight="1">
      <c r="A3" s="322" t="s">
        <v>3465</v>
      </c>
      <c r="B3" s="323"/>
      <c r="C3" s="324"/>
      <c r="D3" s="147" t="s">
        <v>70</v>
      </c>
      <c r="E3" s="15">
        <v>5</v>
      </c>
      <c r="F3" s="15">
        <v>5</v>
      </c>
      <c r="G3" s="15">
        <v>5</v>
      </c>
      <c r="H3" s="15">
        <v>5</v>
      </c>
      <c r="I3" s="15">
        <v>5</v>
      </c>
      <c r="J3" s="15">
        <v>5</v>
      </c>
      <c r="K3" s="15">
        <v>3</v>
      </c>
      <c r="L3" s="15">
        <v>2</v>
      </c>
      <c r="M3" s="15">
        <v>2</v>
      </c>
      <c r="N3" s="15">
        <v>1</v>
      </c>
      <c r="O3" s="15">
        <v>1</v>
      </c>
      <c r="P3" s="15">
        <v>1</v>
      </c>
      <c r="Q3" s="15">
        <v>1</v>
      </c>
      <c r="R3" s="15">
        <v>4</v>
      </c>
      <c r="S3" s="15">
        <v>4</v>
      </c>
      <c r="T3" s="15">
        <v>4</v>
      </c>
      <c r="U3" s="15">
        <v>4</v>
      </c>
      <c r="V3" s="15">
        <v>3</v>
      </c>
      <c r="W3" s="15">
        <v>2</v>
      </c>
      <c r="X3" s="15">
        <v>2</v>
      </c>
      <c r="Y3" s="15">
        <v>2</v>
      </c>
      <c r="Z3" s="15">
        <v>2</v>
      </c>
      <c r="AA3" s="15">
        <v>1</v>
      </c>
      <c r="AB3" s="15">
        <v>1</v>
      </c>
      <c r="AC3" s="15">
        <v>1</v>
      </c>
      <c r="AD3" s="15">
        <v>1</v>
      </c>
      <c r="AE3" s="15">
        <v>4</v>
      </c>
      <c r="AF3" s="15">
        <v>4</v>
      </c>
      <c r="AG3" s="15">
        <v>4</v>
      </c>
      <c r="AH3" s="15">
        <v>4</v>
      </c>
      <c r="AI3" s="15">
        <v>4</v>
      </c>
      <c r="AJ3" s="15">
        <v>4</v>
      </c>
      <c r="AK3" s="15">
        <v>2</v>
      </c>
      <c r="AL3" s="15">
        <v>2</v>
      </c>
      <c r="AM3" s="15">
        <v>2</v>
      </c>
      <c r="AN3" s="15">
        <v>2</v>
      </c>
      <c r="AO3" s="15">
        <v>1</v>
      </c>
      <c r="AP3" s="15">
        <v>1</v>
      </c>
      <c r="AQ3" s="15">
        <v>1</v>
      </c>
      <c r="AR3" s="15">
        <v>1</v>
      </c>
      <c r="AS3" s="15">
        <v>4</v>
      </c>
      <c r="AT3" s="15">
        <v>3</v>
      </c>
      <c r="AU3" s="15">
        <v>2</v>
      </c>
      <c r="AV3" s="15">
        <v>2</v>
      </c>
      <c r="AW3" s="15">
        <v>2</v>
      </c>
      <c r="AX3" s="15">
        <v>2</v>
      </c>
      <c r="AY3" s="15">
        <v>1</v>
      </c>
      <c r="AZ3" s="15">
        <v>5</v>
      </c>
      <c r="BA3" s="15">
        <v>5</v>
      </c>
      <c r="BB3" s="15">
        <v>3</v>
      </c>
      <c r="BC3" s="15">
        <v>3</v>
      </c>
      <c r="BD3" s="15">
        <v>2</v>
      </c>
      <c r="BE3" s="15">
        <v>2</v>
      </c>
      <c r="BF3" s="15">
        <v>2</v>
      </c>
      <c r="BG3" s="15">
        <v>2</v>
      </c>
      <c r="BH3" s="15">
        <v>1</v>
      </c>
      <c r="BI3" s="15">
        <v>1</v>
      </c>
      <c r="BJ3" s="15">
        <v>1</v>
      </c>
      <c r="BK3" s="15">
        <v>1</v>
      </c>
      <c r="BL3" s="15">
        <v>1</v>
      </c>
      <c r="BM3" s="15">
        <v>3</v>
      </c>
      <c r="BN3" s="15">
        <v>2</v>
      </c>
      <c r="BO3" s="15">
        <v>2</v>
      </c>
      <c r="BP3" s="15">
        <v>1</v>
      </c>
      <c r="BQ3" s="15">
        <v>1</v>
      </c>
      <c r="BR3" s="15">
        <v>1</v>
      </c>
      <c r="BS3" s="15">
        <v>1</v>
      </c>
      <c r="BT3" s="15">
        <v>1</v>
      </c>
      <c r="BU3" s="15">
        <v>3</v>
      </c>
      <c r="BV3" s="15">
        <v>2</v>
      </c>
      <c r="BW3" s="15">
        <v>2</v>
      </c>
      <c r="BX3" s="15">
        <v>2</v>
      </c>
      <c r="BY3" s="15">
        <v>1</v>
      </c>
      <c r="BZ3" s="15">
        <v>3</v>
      </c>
      <c r="CA3" s="15">
        <v>3</v>
      </c>
      <c r="CB3" s="15">
        <v>2</v>
      </c>
      <c r="CC3" s="15">
        <v>2</v>
      </c>
      <c r="CD3" s="15">
        <v>2</v>
      </c>
      <c r="CE3" s="15">
        <v>2</v>
      </c>
      <c r="CF3" s="16">
        <v>2</v>
      </c>
    </row>
    <row r="4" spans="1:84" ht="15">
      <c r="A4" s="325"/>
      <c r="B4" s="326"/>
      <c r="C4" s="327"/>
      <c r="D4" s="147" t="s">
        <v>3466</v>
      </c>
      <c r="E4" s="181" t="s">
        <v>3467</v>
      </c>
      <c r="F4" s="182" t="s">
        <v>3467</v>
      </c>
      <c r="G4" s="182" t="s">
        <v>3467</v>
      </c>
      <c r="H4" s="182" t="s">
        <v>3467</v>
      </c>
      <c r="I4" s="182" t="s">
        <v>3467</v>
      </c>
      <c r="J4" s="182" t="s">
        <v>3468</v>
      </c>
      <c r="K4" s="182" t="s">
        <v>3468</v>
      </c>
      <c r="L4" s="182" t="s">
        <v>3467</v>
      </c>
      <c r="M4" s="182" t="s">
        <v>3467</v>
      </c>
      <c r="N4" s="182" t="s">
        <v>3468</v>
      </c>
      <c r="O4" s="182" t="s">
        <v>3468</v>
      </c>
      <c r="P4" s="182" t="s">
        <v>3468</v>
      </c>
      <c r="Q4" s="182" t="s">
        <v>3468</v>
      </c>
      <c r="R4" s="182" t="s">
        <v>3467</v>
      </c>
      <c r="S4" s="182" t="s">
        <v>3468</v>
      </c>
      <c r="T4" s="182" t="s">
        <v>3467</v>
      </c>
      <c r="U4" s="182" t="s">
        <v>3467</v>
      </c>
      <c r="V4" s="182" t="s">
        <v>3467</v>
      </c>
      <c r="W4" s="182" t="s">
        <v>3468</v>
      </c>
      <c r="X4" s="182" t="s">
        <v>3468</v>
      </c>
      <c r="Y4" s="182" t="s">
        <v>3468</v>
      </c>
      <c r="Z4" s="182" t="s">
        <v>3468</v>
      </c>
      <c r="AA4" s="182" t="s">
        <v>3468</v>
      </c>
      <c r="AB4" s="182" t="s">
        <v>3468</v>
      </c>
      <c r="AC4" s="182" t="s">
        <v>3468</v>
      </c>
      <c r="AD4" s="182" t="s">
        <v>3468</v>
      </c>
      <c r="AE4" s="182" t="s">
        <v>3467</v>
      </c>
      <c r="AF4" s="182" t="s">
        <v>3467</v>
      </c>
      <c r="AG4" s="182" t="s">
        <v>3467</v>
      </c>
      <c r="AH4" s="182" t="s">
        <v>3468</v>
      </c>
      <c r="AI4" s="182" t="s">
        <v>3467</v>
      </c>
      <c r="AJ4" s="182" t="s">
        <v>3467</v>
      </c>
      <c r="AK4" s="182" t="s">
        <v>3468</v>
      </c>
      <c r="AL4" s="182" t="s">
        <v>3468</v>
      </c>
      <c r="AM4" s="182" t="s">
        <v>3468</v>
      </c>
      <c r="AN4" s="182" t="s">
        <v>3468</v>
      </c>
      <c r="AO4" s="182" t="s">
        <v>3468</v>
      </c>
      <c r="AP4" s="182" t="s">
        <v>3468</v>
      </c>
      <c r="AQ4" s="182" t="s">
        <v>3468</v>
      </c>
      <c r="AR4" s="182" t="s">
        <v>3468</v>
      </c>
      <c r="AS4" s="182" t="s">
        <v>3467</v>
      </c>
      <c r="AT4" s="182" t="s">
        <v>3468</v>
      </c>
      <c r="AU4" s="182" t="s">
        <v>3468</v>
      </c>
      <c r="AV4" s="182" t="s">
        <v>3468</v>
      </c>
      <c r="AW4" s="182" t="s">
        <v>3468</v>
      </c>
      <c r="AX4" s="182" t="s">
        <v>3468</v>
      </c>
      <c r="AY4" s="182" t="s">
        <v>3468</v>
      </c>
      <c r="AZ4" s="182" t="s">
        <v>3467</v>
      </c>
      <c r="BA4" s="182" t="s">
        <v>3467</v>
      </c>
      <c r="BB4" s="182" t="s">
        <v>3468</v>
      </c>
      <c r="BC4" s="182" t="s">
        <v>3467</v>
      </c>
      <c r="BD4" s="182" t="s">
        <v>3468</v>
      </c>
      <c r="BE4" s="182" t="s">
        <v>3468</v>
      </c>
      <c r="BF4" s="182" t="s">
        <v>3468</v>
      </c>
      <c r="BG4" s="182" t="s">
        <v>3468</v>
      </c>
      <c r="BH4" s="182" t="s">
        <v>3468</v>
      </c>
      <c r="BI4" s="182" t="s">
        <v>3468</v>
      </c>
      <c r="BJ4" s="182" t="s">
        <v>3468</v>
      </c>
      <c r="BK4" s="182" t="s">
        <v>3468</v>
      </c>
      <c r="BL4" s="182" t="s">
        <v>3468</v>
      </c>
      <c r="BM4" s="182" t="s">
        <v>3468</v>
      </c>
      <c r="BN4" s="182" t="s">
        <v>3468</v>
      </c>
      <c r="BO4" s="182" t="s">
        <v>3468</v>
      </c>
      <c r="BP4" s="182" t="s">
        <v>3468</v>
      </c>
      <c r="BQ4" s="182" t="s">
        <v>3468</v>
      </c>
      <c r="BR4" s="182" t="s">
        <v>3468</v>
      </c>
      <c r="BS4" s="182" t="s">
        <v>3468</v>
      </c>
      <c r="BT4" s="182" t="s">
        <v>3468</v>
      </c>
      <c r="BU4" s="182" t="s">
        <v>3468</v>
      </c>
      <c r="BV4" s="182" t="s">
        <v>3468</v>
      </c>
      <c r="BW4" s="182" t="s">
        <v>3468</v>
      </c>
      <c r="BX4" s="182" t="s">
        <v>3468</v>
      </c>
      <c r="BY4" s="182" t="s">
        <v>3468</v>
      </c>
      <c r="BZ4" s="182" t="s">
        <v>3468</v>
      </c>
      <c r="CA4" s="182" t="s">
        <v>3468</v>
      </c>
      <c r="CB4" s="182" t="s">
        <v>3468</v>
      </c>
      <c r="CC4" s="182" t="s">
        <v>3468</v>
      </c>
      <c r="CD4" s="182" t="s">
        <v>3468</v>
      </c>
      <c r="CE4" s="182" t="s">
        <v>3468</v>
      </c>
      <c r="CF4" s="182" t="s">
        <v>3468</v>
      </c>
    </row>
    <row r="5" spans="1:84" ht="81.75" customHeight="1">
      <c r="A5" s="328"/>
      <c r="B5" s="329"/>
      <c r="C5" s="330"/>
      <c r="D5" s="159" t="s">
        <v>71</v>
      </c>
      <c r="E5" s="172" t="s">
        <v>29</v>
      </c>
      <c r="F5" s="172" t="s">
        <v>202</v>
      </c>
      <c r="G5" s="172" t="s">
        <v>209</v>
      </c>
      <c r="H5" s="172" t="s">
        <v>218</v>
      </c>
      <c r="I5" s="172" t="s">
        <v>379</v>
      </c>
      <c r="J5" s="172" t="s">
        <v>422</v>
      </c>
      <c r="K5" s="172" t="s">
        <v>274</v>
      </c>
      <c r="L5" s="172" t="s">
        <v>94</v>
      </c>
      <c r="M5" s="172" t="s">
        <v>151</v>
      </c>
      <c r="N5" s="172" t="s">
        <v>359</v>
      </c>
      <c r="O5" s="172" t="s">
        <v>363</v>
      </c>
      <c r="P5" s="172" t="s">
        <v>407</v>
      </c>
      <c r="Q5" s="172" t="s">
        <v>419</v>
      </c>
      <c r="R5" s="172" t="s">
        <v>102</v>
      </c>
      <c r="S5" s="172" t="s">
        <v>121</v>
      </c>
      <c r="T5" s="172" t="s">
        <v>190</v>
      </c>
      <c r="U5" s="172" t="s">
        <v>403</v>
      </c>
      <c r="V5" s="172" t="s">
        <v>375</v>
      </c>
      <c r="W5" s="172" t="s">
        <v>262</v>
      </c>
      <c r="X5" s="172" t="s">
        <v>387</v>
      </c>
      <c r="Y5" s="172" t="s">
        <v>295</v>
      </c>
      <c r="Z5" s="172" t="s">
        <v>435</v>
      </c>
      <c r="AA5" s="172" t="s">
        <v>3469</v>
      </c>
      <c r="AB5" s="172" t="s">
        <v>155</v>
      </c>
      <c r="AC5" s="172" t="s">
        <v>343</v>
      </c>
      <c r="AD5" s="172" t="s">
        <v>439</v>
      </c>
      <c r="AE5" s="172" t="s">
        <v>98</v>
      </c>
      <c r="AF5" s="172" t="s">
        <v>166</v>
      </c>
      <c r="AG5" s="172" t="s">
        <v>170</v>
      </c>
      <c r="AH5" s="172" t="s">
        <v>411</v>
      </c>
      <c r="AI5" s="172" t="s">
        <v>443</v>
      </c>
      <c r="AJ5" s="172" t="s">
        <v>447</v>
      </c>
      <c r="AK5" s="172" t="s">
        <v>242</v>
      </c>
      <c r="AL5" s="172" t="s">
        <v>323</v>
      </c>
      <c r="AM5" s="172" t="s">
        <v>327</v>
      </c>
      <c r="AN5" s="172" t="s">
        <v>319</v>
      </c>
      <c r="AO5" s="172" t="s">
        <v>246</v>
      </c>
      <c r="AP5" s="172" t="s">
        <v>339</v>
      </c>
      <c r="AQ5" s="172" t="s">
        <v>335</v>
      </c>
      <c r="AR5" s="172" t="s">
        <v>455</v>
      </c>
      <c r="AS5" s="172" t="s">
        <v>174</v>
      </c>
      <c r="AT5" s="172" t="s">
        <v>117</v>
      </c>
      <c r="AU5" s="172" t="s">
        <v>238</v>
      </c>
      <c r="AV5" s="172" t="s">
        <v>250</v>
      </c>
      <c r="AW5" s="172" t="s">
        <v>130</v>
      </c>
      <c r="AX5" s="172" t="s">
        <v>351</v>
      </c>
      <c r="AY5" s="172" t="s">
        <v>258</v>
      </c>
      <c r="AZ5" s="172" t="s">
        <v>206</v>
      </c>
      <c r="BA5" s="172" t="s">
        <v>222</v>
      </c>
      <c r="BB5" s="172" t="s">
        <v>126</v>
      </c>
      <c r="BC5" s="172" t="s">
        <v>383</v>
      </c>
      <c r="BD5" s="172" t="s">
        <v>226</v>
      </c>
      <c r="BE5" s="172" t="s">
        <v>286</v>
      </c>
      <c r="BF5" s="172" t="s">
        <v>371</v>
      </c>
      <c r="BG5" s="172" t="s">
        <v>186</v>
      </c>
      <c r="BH5" s="172" t="s">
        <v>254</v>
      </c>
      <c r="BI5" s="172" t="s">
        <v>278</v>
      </c>
      <c r="BJ5" s="172" t="s">
        <v>347</v>
      </c>
      <c r="BK5" s="172" t="s">
        <v>270</v>
      </c>
      <c r="BL5" s="172" t="s">
        <v>431</v>
      </c>
      <c r="BM5" s="172" t="s">
        <v>139</v>
      </c>
      <c r="BN5" s="172" t="s">
        <v>315</v>
      </c>
      <c r="BO5" s="172" t="s">
        <v>311</v>
      </c>
      <c r="BP5" s="172" t="s">
        <v>230</v>
      </c>
      <c r="BQ5" s="172" t="s">
        <v>234</v>
      </c>
      <c r="BR5" s="172" t="s">
        <v>282</v>
      </c>
      <c r="BS5" s="172" t="s">
        <v>303</v>
      </c>
      <c r="BT5" s="172" t="s">
        <v>307</v>
      </c>
      <c r="BU5" s="172" t="s">
        <v>143</v>
      </c>
      <c r="BV5" s="172" t="s">
        <v>113</v>
      </c>
      <c r="BW5" s="172" t="s">
        <v>266</v>
      </c>
      <c r="BX5" s="172" t="s">
        <v>299</v>
      </c>
      <c r="BY5" s="172" t="s">
        <v>331</v>
      </c>
      <c r="BZ5" s="172" t="s">
        <v>134</v>
      </c>
      <c r="CA5" s="172" t="s">
        <v>415</v>
      </c>
      <c r="CB5" s="172" t="s">
        <v>107</v>
      </c>
      <c r="CC5" s="172" t="s">
        <v>159</v>
      </c>
      <c r="CD5" s="172" t="s">
        <v>178</v>
      </c>
      <c r="CE5" s="172" t="s">
        <v>182</v>
      </c>
      <c r="CF5" s="173" t="s">
        <v>426</v>
      </c>
    </row>
    <row r="6" spans="1:84" s="177" customFormat="1" ht="18" customHeight="1">
      <c r="A6" s="146" t="s">
        <v>880</v>
      </c>
      <c r="B6" s="174" t="s">
        <v>3470</v>
      </c>
      <c r="C6" s="146" t="s">
        <v>881</v>
      </c>
      <c r="D6" s="159" t="s">
        <v>3471</v>
      </c>
      <c r="E6" s="183">
        <f>AVERAGE(E7:E302)</f>
        <v>0.83333333333333337</v>
      </c>
      <c r="F6" s="183">
        <f t="shared" ref="F6:BQ6" si="0">AVERAGE(F7:F302)</f>
        <v>0.9225714285714286</v>
      </c>
      <c r="G6" s="183">
        <f t="shared" si="0"/>
        <v>0.85757142857142843</v>
      </c>
      <c r="H6" s="183">
        <f t="shared" si="0"/>
        <v>0.88713043478260889</v>
      </c>
      <c r="I6" s="183">
        <f t="shared" si="0"/>
        <v>0.92561224489795924</v>
      </c>
      <c r="J6" s="183">
        <f t="shared" si="0"/>
        <v>0.89041899441340788</v>
      </c>
      <c r="K6" s="183">
        <f t="shared" si="0"/>
        <v>0.87423076923076914</v>
      </c>
      <c r="L6" s="183">
        <f t="shared" si="0"/>
        <v>1</v>
      </c>
      <c r="M6" s="183">
        <f t="shared" si="0"/>
        <v>0.95009090909090899</v>
      </c>
      <c r="N6" s="183">
        <f t="shared" si="0"/>
        <v>0.9103103448275861</v>
      </c>
      <c r="O6" s="183">
        <f t="shared" si="0"/>
        <v>1</v>
      </c>
      <c r="P6" s="183">
        <f t="shared" si="0"/>
        <v>0.99281967213114775</v>
      </c>
      <c r="Q6" s="183">
        <f t="shared" si="0"/>
        <v>0.9990500000000001</v>
      </c>
      <c r="R6" s="183">
        <f t="shared" si="0"/>
        <v>0.92228571428571426</v>
      </c>
      <c r="S6" s="183">
        <f t="shared" si="0"/>
        <v>0.80949673202614336</v>
      </c>
      <c r="T6" s="183">
        <f t="shared" si="0"/>
        <v>0.99519999999999997</v>
      </c>
      <c r="U6" s="183">
        <f t="shared" si="0"/>
        <v>0.82474999999999987</v>
      </c>
      <c r="V6" s="183">
        <f t="shared" si="0"/>
        <v>0.60600000000000009</v>
      </c>
      <c r="W6" s="183">
        <f t="shared" si="0"/>
        <v>0.99554838709677429</v>
      </c>
      <c r="X6" s="183">
        <f t="shared" si="0"/>
        <v>0.99811111111111117</v>
      </c>
      <c r="Y6" s="183">
        <f t="shared" si="0"/>
        <v>1</v>
      </c>
      <c r="Z6" s="183">
        <f t="shared" si="0"/>
        <v>0.9977076923076923</v>
      </c>
      <c r="AA6" s="183">
        <f t="shared" si="0"/>
        <v>0.99335294117647066</v>
      </c>
      <c r="AB6" s="183">
        <f t="shared" si="0"/>
        <v>0.94914285714285707</v>
      </c>
      <c r="AC6" s="183">
        <f t="shared" si="0"/>
        <v>1</v>
      </c>
      <c r="AD6" s="183">
        <f t="shared" si="0"/>
        <v>0.99758333333333338</v>
      </c>
      <c r="AE6" s="183">
        <f t="shared" si="0"/>
        <v>0.92042105263157892</v>
      </c>
      <c r="AF6" s="183">
        <f t="shared" si="0"/>
        <v>0.39100000000000001</v>
      </c>
      <c r="AG6" s="183">
        <f t="shared" si="0"/>
        <v>0.99919047619047618</v>
      </c>
      <c r="AH6" s="183">
        <f t="shared" si="0"/>
        <v>0.95176510067114106</v>
      </c>
      <c r="AI6" s="183">
        <f t="shared" si="0"/>
        <v>0.96802631578947362</v>
      </c>
      <c r="AJ6" s="183">
        <f t="shared" si="0"/>
        <v>0.88863157894736866</v>
      </c>
      <c r="AK6" s="183">
        <f t="shared" si="0"/>
        <v>0.88674418604651151</v>
      </c>
      <c r="AL6" s="183">
        <f t="shared" si="0"/>
        <v>0.97998750000000001</v>
      </c>
      <c r="AM6" s="183">
        <f t="shared" si="0"/>
        <v>1</v>
      </c>
      <c r="AN6" s="183">
        <f t="shared" si="0"/>
        <v>0.99191666666666656</v>
      </c>
      <c r="AO6" s="183">
        <f t="shared" si="0"/>
        <v>0.99582352941176477</v>
      </c>
      <c r="AP6" s="183">
        <f t="shared" si="0"/>
        <v>0.9965384615384616</v>
      </c>
      <c r="AQ6" s="183">
        <f t="shared" si="0"/>
        <v>0.99956</v>
      </c>
      <c r="AR6" s="183">
        <f t="shared" si="0"/>
        <v>0.99777777777777787</v>
      </c>
      <c r="AS6" s="183">
        <f t="shared" si="0"/>
        <v>1</v>
      </c>
      <c r="AT6" s="183">
        <f t="shared" si="0"/>
        <v>0.88683760683760693</v>
      </c>
      <c r="AU6" s="183">
        <f t="shared" si="0"/>
        <v>0.99696666666666667</v>
      </c>
      <c r="AV6" s="183">
        <f t="shared" si="0"/>
        <v>1</v>
      </c>
      <c r="AW6" s="183">
        <f t="shared" si="0"/>
        <v>0.96768571428571426</v>
      </c>
      <c r="AX6" s="183">
        <f t="shared" si="0"/>
        <v>0.98776666666666679</v>
      </c>
      <c r="AY6" s="183">
        <f t="shared" si="0"/>
        <v>1</v>
      </c>
      <c r="AZ6" s="183">
        <f t="shared" si="0"/>
        <v>1</v>
      </c>
      <c r="BA6" s="183">
        <f t="shared" si="0"/>
        <v>1</v>
      </c>
      <c r="BB6" s="183">
        <f t="shared" si="0"/>
        <v>0.98291666666666666</v>
      </c>
      <c r="BC6" s="183">
        <f t="shared" si="0"/>
        <v>0.99982608695652186</v>
      </c>
      <c r="BD6" s="183">
        <f t="shared" si="0"/>
        <v>0.99894444444444452</v>
      </c>
      <c r="BE6" s="183">
        <f t="shared" si="0"/>
        <v>0.89863636363636334</v>
      </c>
      <c r="BF6" s="183">
        <f t="shared" si="0"/>
        <v>0.99669444444444444</v>
      </c>
      <c r="BG6" s="183">
        <f t="shared" si="0"/>
        <v>0.99509090909090914</v>
      </c>
      <c r="BH6" s="183">
        <f t="shared" si="0"/>
        <v>1</v>
      </c>
      <c r="BI6" s="183">
        <f t="shared" si="0"/>
        <v>0.98985714285714277</v>
      </c>
      <c r="BJ6" s="183">
        <f t="shared" si="0"/>
        <v>0.99968421052631573</v>
      </c>
      <c r="BK6" s="183">
        <f t="shared" si="0"/>
        <v>1</v>
      </c>
      <c r="BL6" s="183">
        <f t="shared" si="0"/>
        <v>1</v>
      </c>
      <c r="BM6" s="183">
        <f t="shared" si="0"/>
        <v>0.96235344827586211</v>
      </c>
      <c r="BN6" s="183">
        <f t="shared" si="0"/>
        <v>0.96530303030303044</v>
      </c>
      <c r="BO6" s="183">
        <f t="shared" si="0"/>
        <v>0.965530612244898</v>
      </c>
      <c r="BP6" s="183">
        <f t="shared" si="0"/>
        <v>1</v>
      </c>
      <c r="BQ6" s="183">
        <f t="shared" si="0"/>
        <v>1</v>
      </c>
      <c r="BR6" s="183">
        <f t="shared" ref="BR6:CF6" si="1">AVERAGE(BR7:BR302)</f>
        <v>1</v>
      </c>
      <c r="BS6" s="183">
        <f t="shared" si="1"/>
        <v>0.99790476190476185</v>
      </c>
      <c r="BT6" s="183">
        <f t="shared" si="1"/>
        <v>0.97892592592592598</v>
      </c>
      <c r="BU6" s="183">
        <f t="shared" si="1"/>
        <v>0.86858119658119615</v>
      </c>
      <c r="BV6" s="183">
        <f t="shared" si="1"/>
        <v>0.99929268292682938</v>
      </c>
      <c r="BW6" s="183">
        <f t="shared" si="1"/>
        <v>0.95092307692307698</v>
      </c>
      <c r="BX6" s="183">
        <f t="shared" si="1"/>
        <v>0.99277142857142853</v>
      </c>
      <c r="BY6" s="183">
        <f t="shared" si="1"/>
        <v>0.99709999999999999</v>
      </c>
      <c r="BZ6" s="183">
        <f t="shared" si="1"/>
        <v>0.90229921259842516</v>
      </c>
      <c r="CA6" s="183">
        <f t="shared" si="1"/>
        <v>0.89531868131868153</v>
      </c>
      <c r="CB6" s="183">
        <f t="shared" si="1"/>
        <v>0.99283333333333323</v>
      </c>
      <c r="CC6" s="183">
        <f t="shared" si="1"/>
        <v>0.99369230769230776</v>
      </c>
      <c r="CD6" s="183">
        <f t="shared" si="1"/>
        <v>0.98135135135135143</v>
      </c>
      <c r="CE6" s="183">
        <f t="shared" si="1"/>
        <v>1</v>
      </c>
      <c r="CF6" s="183">
        <f t="shared" si="1"/>
        <v>0.9485740740740739</v>
      </c>
    </row>
    <row r="7" spans="1:84" ht="15">
      <c r="A7" s="4">
        <v>3</v>
      </c>
      <c r="B7" t="s">
        <v>1008</v>
      </c>
      <c r="C7" s="4" t="s">
        <v>1007</v>
      </c>
      <c r="D7" s="184">
        <f>AVERAGE(E7:CF7)</f>
        <v>1</v>
      </c>
      <c r="E7" s="11"/>
      <c r="F7" s="11"/>
      <c r="G7" s="11"/>
      <c r="H7" s="11"/>
      <c r="I7" s="11"/>
      <c r="J7" s="11">
        <v>1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2"/>
    </row>
    <row r="8" spans="1:84" ht="15">
      <c r="A8" s="4">
        <v>3</v>
      </c>
      <c r="B8" t="s">
        <v>1016</v>
      </c>
      <c r="C8" s="4" t="s">
        <v>1015</v>
      </c>
      <c r="D8" s="184">
        <f t="shared" ref="D8:D71" si="2">AVERAGE(E8:CF8)</f>
        <v>1</v>
      </c>
      <c r="E8" s="11"/>
      <c r="F8" s="11"/>
      <c r="G8" s="11"/>
      <c r="H8" s="11"/>
      <c r="I8" s="11"/>
      <c r="J8" s="11">
        <v>1</v>
      </c>
      <c r="K8" s="11"/>
      <c r="L8" s="11"/>
      <c r="M8" s="11"/>
      <c r="N8" s="11"/>
      <c r="O8" s="11"/>
      <c r="P8" s="11">
        <v>1</v>
      </c>
      <c r="Q8" s="11"/>
      <c r="R8" s="11"/>
      <c r="S8" s="11">
        <v>1</v>
      </c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>
        <v>1</v>
      </c>
      <c r="CB8" s="11"/>
      <c r="CC8" s="11"/>
      <c r="CD8" s="11"/>
      <c r="CE8" s="11"/>
      <c r="CF8" s="12"/>
    </row>
    <row r="9" spans="1:84" ht="15">
      <c r="A9" s="4">
        <v>3</v>
      </c>
      <c r="B9" t="s">
        <v>1025</v>
      </c>
      <c r="C9" s="4" t="s">
        <v>1044</v>
      </c>
      <c r="D9" s="184">
        <f t="shared" si="2"/>
        <v>1</v>
      </c>
      <c r="E9" s="11"/>
      <c r="F9" s="11"/>
      <c r="G9" s="11"/>
      <c r="H9" s="11"/>
      <c r="I9" s="11"/>
      <c r="J9" s="11">
        <v>1</v>
      </c>
      <c r="K9" s="11"/>
      <c r="L9" s="11"/>
      <c r="M9" s="11"/>
      <c r="N9" s="11"/>
      <c r="O9" s="11"/>
      <c r="P9" s="11">
        <v>1</v>
      </c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>
        <v>1</v>
      </c>
      <c r="AU9" s="11"/>
      <c r="AV9" s="11"/>
      <c r="AW9" s="11">
        <v>1</v>
      </c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>
        <v>1</v>
      </c>
      <c r="CB9" s="11"/>
      <c r="CC9" s="11"/>
      <c r="CD9" s="11"/>
      <c r="CE9" s="11"/>
      <c r="CF9" s="12">
        <v>1</v>
      </c>
    </row>
    <row r="10" spans="1:84" ht="15">
      <c r="A10" s="4">
        <v>3</v>
      </c>
      <c r="B10" t="s">
        <v>1035</v>
      </c>
      <c r="C10" s="4" t="s">
        <v>1055</v>
      </c>
      <c r="D10" s="184">
        <f t="shared" si="2"/>
        <v>0.81628571428571439</v>
      </c>
      <c r="E10" s="11"/>
      <c r="F10" s="11"/>
      <c r="G10" s="11"/>
      <c r="H10" s="11"/>
      <c r="I10" s="11"/>
      <c r="J10" s="11">
        <v>1</v>
      </c>
      <c r="K10" s="11">
        <v>0.71399999999999997</v>
      </c>
      <c r="L10" s="11"/>
      <c r="M10" s="11"/>
      <c r="N10" s="11"/>
      <c r="O10" s="11"/>
      <c r="P10" s="11"/>
      <c r="Q10" s="11"/>
      <c r="R10" s="11"/>
      <c r="S10" s="11">
        <v>0.25</v>
      </c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>
        <v>1</v>
      </c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>
        <v>1</v>
      </c>
      <c r="CA10" s="11">
        <v>0.75</v>
      </c>
      <c r="CB10" s="11"/>
      <c r="CC10" s="11"/>
      <c r="CD10" s="11"/>
      <c r="CE10" s="11"/>
      <c r="CF10" s="12">
        <v>1</v>
      </c>
    </row>
    <row r="11" spans="1:84" ht="15">
      <c r="A11" s="4">
        <v>3</v>
      </c>
      <c r="B11" t="s">
        <v>1074</v>
      </c>
      <c r="C11" s="4" t="s">
        <v>1073</v>
      </c>
      <c r="D11" s="184">
        <f t="shared" si="2"/>
        <v>0.79707692307692313</v>
      </c>
      <c r="E11" s="11"/>
      <c r="F11" s="11"/>
      <c r="G11" s="11"/>
      <c r="H11" s="11"/>
      <c r="I11" s="11"/>
      <c r="J11" s="11">
        <v>0.57699999999999996</v>
      </c>
      <c r="K11" s="11">
        <v>0.97299999999999998</v>
      </c>
      <c r="L11" s="11"/>
      <c r="M11" s="11"/>
      <c r="N11" s="11"/>
      <c r="O11" s="11"/>
      <c r="P11" s="11">
        <v>1</v>
      </c>
      <c r="Q11" s="11"/>
      <c r="R11" s="11"/>
      <c r="S11" s="11">
        <v>0</v>
      </c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>
        <v>0</v>
      </c>
      <c r="AI11" s="11"/>
      <c r="AJ11" s="11"/>
      <c r="AK11" s="11"/>
      <c r="AL11" s="11">
        <v>1</v>
      </c>
      <c r="AM11" s="11"/>
      <c r="AN11" s="11"/>
      <c r="AO11" s="11"/>
      <c r="AP11" s="11"/>
      <c r="AQ11" s="11"/>
      <c r="AR11" s="11"/>
      <c r="AS11" s="11"/>
      <c r="AT11" s="11">
        <v>1</v>
      </c>
      <c r="AU11" s="11"/>
      <c r="AV11" s="11">
        <v>1</v>
      </c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>
        <v>1</v>
      </c>
      <c r="BN11" s="11"/>
      <c r="BO11" s="11"/>
      <c r="BP11" s="11">
        <v>1</v>
      </c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>
        <v>0.81200000000000006</v>
      </c>
      <c r="CB11" s="11">
        <v>1</v>
      </c>
      <c r="CC11" s="11">
        <v>1</v>
      </c>
      <c r="CD11" s="11"/>
      <c r="CE11" s="11"/>
      <c r="CF11" s="12"/>
    </row>
    <row r="12" spans="1:84" ht="15">
      <c r="A12" s="4">
        <v>3</v>
      </c>
      <c r="B12" t="s">
        <v>1076</v>
      </c>
      <c r="C12" s="4" t="s">
        <v>1075</v>
      </c>
      <c r="D12" s="184">
        <f t="shared" si="2"/>
        <v>0.99928571428571433</v>
      </c>
      <c r="E12" s="11"/>
      <c r="F12" s="11"/>
      <c r="G12" s="11"/>
      <c r="H12" s="11"/>
      <c r="I12" s="11"/>
      <c r="J12" s="11">
        <v>1</v>
      </c>
      <c r="K12" s="11">
        <v>1</v>
      </c>
      <c r="L12" s="11"/>
      <c r="M12" s="11"/>
      <c r="N12" s="11"/>
      <c r="O12" s="11"/>
      <c r="P12" s="11">
        <v>1</v>
      </c>
      <c r="Q12" s="11"/>
      <c r="R12" s="11"/>
      <c r="S12" s="11">
        <v>1</v>
      </c>
      <c r="T12" s="11"/>
      <c r="U12" s="11"/>
      <c r="V12" s="11"/>
      <c r="W12" s="11">
        <v>1</v>
      </c>
      <c r="X12" s="11"/>
      <c r="Y12" s="11"/>
      <c r="Z12" s="11"/>
      <c r="AA12" s="11">
        <v>1</v>
      </c>
      <c r="AB12" s="11"/>
      <c r="AC12" s="11"/>
      <c r="AD12" s="11"/>
      <c r="AE12" s="11"/>
      <c r="AF12" s="11"/>
      <c r="AG12" s="11"/>
      <c r="AH12" s="11">
        <v>1</v>
      </c>
      <c r="AI12" s="11"/>
      <c r="AJ12" s="11"/>
      <c r="AK12" s="11"/>
      <c r="AL12" s="11">
        <v>1</v>
      </c>
      <c r="AM12" s="11"/>
      <c r="AN12" s="11"/>
      <c r="AO12" s="11"/>
      <c r="AP12" s="11"/>
      <c r="AQ12" s="11">
        <v>1</v>
      </c>
      <c r="AR12" s="11"/>
      <c r="AS12" s="11"/>
      <c r="AT12" s="11">
        <v>1</v>
      </c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>
        <v>1</v>
      </c>
      <c r="CA12" s="11">
        <v>1</v>
      </c>
      <c r="CB12" s="11">
        <v>1</v>
      </c>
      <c r="CC12" s="11"/>
      <c r="CD12" s="11"/>
      <c r="CE12" s="11"/>
      <c r="CF12" s="12">
        <v>0.99</v>
      </c>
    </row>
    <row r="13" spans="1:84" ht="15">
      <c r="A13" s="4">
        <v>4</v>
      </c>
      <c r="B13" t="s">
        <v>1091</v>
      </c>
      <c r="C13" s="4" t="s">
        <v>1090</v>
      </c>
      <c r="D13" s="184">
        <f t="shared" si="2"/>
        <v>0.25</v>
      </c>
      <c r="E13" s="18"/>
      <c r="F13" s="11"/>
      <c r="G13" s="11"/>
      <c r="H13" s="11"/>
      <c r="I13" s="11"/>
      <c r="J13" s="11">
        <v>0.25</v>
      </c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2"/>
    </row>
    <row r="14" spans="1:84" ht="15">
      <c r="A14" s="4">
        <v>4</v>
      </c>
      <c r="B14" t="s">
        <v>1093</v>
      </c>
      <c r="C14" s="4" t="s">
        <v>1092</v>
      </c>
      <c r="D14" s="184">
        <f t="shared" si="2"/>
        <v>0.47499999999999998</v>
      </c>
      <c r="E14" s="11"/>
      <c r="F14" s="11"/>
      <c r="G14" s="11"/>
      <c r="H14" s="11"/>
      <c r="I14" s="11"/>
      <c r="J14" s="11">
        <v>0.75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>
        <v>0.2</v>
      </c>
      <c r="CA14" s="11"/>
      <c r="CB14" s="11"/>
      <c r="CC14" s="11"/>
      <c r="CD14" s="11"/>
      <c r="CE14" s="11"/>
      <c r="CF14" s="12"/>
    </row>
    <row r="15" spans="1:84" ht="15">
      <c r="A15" s="4">
        <v>4</v>
      </c>
      <c r="B15" t="s">
        <v>1095</v>
      </c>
      <c r="C15" s="4" t="s">
        <v>1094</v>
      </c>
      <c r="D15" s="184">
        <f t="shared" si="2"/>
        <v>0.95450000000000002</v>
      </c>
      <c r="E15" s="11"/>
      <c r="F15" s="11"/>
      <c r="G15" s="11"/>
      <c r="H15" s="11"/>
      <c r="I15" s="11"/>
      <c r="J15" s="11">
        <v>0.81799999999999995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>
        <v>1</v>
      </c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>
        <v>1</v>
      </c>
      <c r="BV15" s="11"/>
      <c r="BW15" s="11"/>
      <c r="BX15" s="11"/>
      <c r="BY15" s="11"/>
      <c r="BZ15" s="11">
        <v>1</v>
      </c>
      <c r="CA15" s="11"/>
      <c r="CB15" s="11"/>
      <c r="CC15" s="11"/>
      <c r="CD15" s="11"/>
      <c r="CE15" s="11"/>
      <c r="CF15" s="12"/>
    </row>
    <row r="16" spans="1:84" ht="15">
      <c r="A16" s="4">
        <v>4</v>
      </c>
      <c r="B16" t="s">
        <v>1097</v>
      </c>
      <c r="C16" s="4" t="s">
        <v>1096</v>
      </c>
      <c r="D16" s="184">
        <f t="shared" si="2"/>
        <v>0.88840000000000008</v>
      </c>
      <c r="E16" s="11"/>
      <c r="F16" s="11"/>
      <c r="G16" s="11"/>
      <c r="H16" s="11"/>
      <c r="I16" s="11"/>
      <c r="J16" s="11">
        <v>0.94199999999999995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>
        <v>1</v>
      </c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>
        <v>0.5</v>
      </c>
      <c r="CA16" s="11">
        <v>1</v>
      </c>
      <c r="CB16" s="11"/>
      <c r="CC16" s="11"/>
      <c r="CD16" s="11"/>
      <c r="CE16" s="11"/>
      <c r="CF16" s="12">
        <v>1</v>
      </c>
    </row>
    <row r="17" spans="1:84" ht="15">
      <c r="A17" s="4">
        <v>4</v>
      </c>
      <c r="B17" t="s">
        <v>3472</v>
      </c>
      <c r="C17" s="4" t="s">
        <v>3473</v>
      </c>
      <c r="D17" s="184">
        <f t="shared" si="2"/>
        <v>0.74666666666666659</v>
      </c>
      <c r="E17" s="11"/>
      <c r="F17" s="11"/>
      <c r="G17" s="11"/>
      <c r="H17" s="11"/>
      <c r="I17" s="11"/>
      <c r="J17" s="11">
        <v>0.82799999999999996</v>
      </c>
      <c r="K17" s="11"/>
      <c r="L17" s="11"/>
      <c r="M17" s="11"/>
      <c r="N17" s="11"/>
      <c r="O17" s="11"/>
      <c r="P17" s="11"/>
      <c r="Q17" s="11"/>
      <c r="R17" s="11"/>
      <c r="S17" s="11">
        <v>1</v>
      </c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>
        <v>0.41199999999999998</v>
      </c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2"/>
    </row>
    <row r="18" spans="1:84" ht="15">
      <c r="A18" s="4">
        <v>4</v>
      </c>
      <c r="B18" t="s">
        <v>1099</v>
      </c>
      <c r="C18" s="4" t="s">
        <v>1098</v>
      </c>
      <c r="D18" s="184">
        <f t="shared" si="2"/>
        <v>0.9</v>
      </c>
      <c r="E18" s="11"/>
      <c r="F18" s="11"/>
      <c r="G18" s="11"/>
      <c r="H18" s="11"/>
      <c r="I18" s="11"/>
      <c r="J18" s="11">
        <v>1</v>
      </c>
      <c r="K18" s="11"/>
      <c r="L18" s="11"/>
      <c r="M18" s="11"/>
      <c r="N18" s="11"/>
      <c r="O18" s="11"/>
      <c r="P18" s="11"/>
      <c r="Q18" s="11"/>
      <c r="R18" s="11"/>
      <c r="S18" s="11">
        <v>1</v>
      </c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>
        <v>1</v>
      </c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>
        <v>1</v>
      </c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2">
        <v>0.5</v>
      </c>
    </row>
    <row r="19" spans="1:84" ht="15">
      <c r="A19" s="4">
        <v>4</v>
      </c>
      <c r="B19" t="s">
        <v>3474</v>
      </c>
      <c r="C19" s="4" t="s">
        <v>3475</v>
      </c>
      <c r="D19" s="184">
        <f t="shared" si="2"/>
        <v>0.80874999999999997</v>
      </c>
      <c r="E19" s="11"/>
      <c r="F19" s="11"/>
      <c r="G19" s="11"/>
      <c r="H19" s="11"/>
      <c r="I19" s="11"/>
      <c r="J19" s="11">
        <v>0.58099999999999996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>
        <v>1</v>
      </c>
      <c r="CA19" s="11">
        <v>0.65400000000000003</v>
      </c>
      <c r="CB19" s="11"/>
      <c r="CC19" s="11"/>
      <c r="CD19" s="11"/>
      <c r="CE19" s="11"/>
      <c r="CF19" s="12">
        <v>1</v>
      </c>
    </row>
    <row r="20" spans="1:84" ht="15">
      <c r="A20" s="4">
        <v>4</v>
      </c>
      <c r="B20" t="s">
        <v>1101</v>
      </c>
      <c r="C20" s="4" t="s">
        <v>1100</v>
      </c>
      <c r="D20" s="184">
        <f t="shared" si="2"/>
        <v>0.7576666666666666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>
        <v>0.86699999999999999</v>
      </c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>
        <v>0.75</v>
      </c>
      <c r="AI20" s="11"/>
      <c r="AJ20" s="11"/>
      <c r="AK20" s="11">
        <v>0.42899999999999999</v>
      </c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>
        <v>1</v>
      </c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>
        <v>1</v>
      </c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2">
        <v>0.5</v>
      </c>
    </row>
    <row r="21" spans="1:84" ht="15">
      <c r="A21" s="4">
        <v>4</v>
      </c>
      <c r="B21" t="s">
        <v>1103</v>
      </c>
      <c r="C21" s="4" t="s">
        <v>1102</v>
      </c>
      <c r="D21" s="184">
        <f t="shared" si="2"/>
        <v>0.63066666666666671</v>
      </c>
      <c r="E21" s="11"/>
      <c r="F21" s="11"/>
      <c r="G21" s="11"/>
      <c r="H21" s="11"/>
      <c r="I21" s="11"/>
      <c r="J21" s="11">
        <v>0.88900000000000001</v>
      </c>
      <c r="K21" s="11"/>
      <c r="L21" s="11"/>
      <c r="M21" s="11"/>
      <c r="N21" s="11"/>
      <c r="O21" s="11"/>
      <c r="P21" s="11"/>
      <c r="Q21" s="11"/>
      <c r="R21" s="11"/>
      <c r="S21" s="11">
        <v>0.625</v>
      </c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>
        <v>0.4</v>
      </c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>
        <v>1</v>
      </c>
      <c r="AX21" s="11"/>
      <c r="AY21" s="11"/>
      <c r="AZ21" s="11"/>
      <c r="BA21" s="11"/>
      <c r="BB21" s="11">
        <v>1</v>
      </c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>
        <v>0.33300000000000002</v>
      </c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>
        <v>0</v>
      </c>
      <c r="CA21" s="11">
        <v>0.42899999999999999</v>
      </c>
      <c r="CB21" s="11"/>
      <c r="CC21" s="11"/>
      <c r="CD21" s="11"/>
      <c r="CE21" s="11"/>
      <c r="CF21" s="12">
        <v>1</v>
      </c>
    </row>
    <row r="22" spans="1:84" ht="15">
      <c r="A22" s="4">
        <v>4</v>
      </c>
      <c r="B22" t="s">
        <v>1105</v>
      </c>
      <c r="C22" s="4" t="s">
        <v>1104</v>
      </c>
      <c r="D22" s="184">
        <f t="shared" si="2"/>
        <v>1</v>
      </c>
      <c r="E22" s="11"/>
      <c r="F22" s="11"/>
      <c r="G22" s="11"/>
      <c r="H22" s="11"/>
      <c r="I22" s="11"/>
      <c r="J22" s="11">
        <v>1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2"/>
    </row>
    <row r="23" spans="1:84" ht="15">
      <c r="A23" s="4">
        <v>4</v>
      </c>
      <c r="B23" t="s">
        <v>1107</v>
      </c>
      <c r="C23" s="4" t="s">
        <v>1106</v>
      </c>
      <c r="D23" s="184">
        <f t="shared" si="2"/>
        <v>1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>
        <v>1</v>
      </c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>
        <v>1</v>
      </c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>
        <v>1</v>
      </c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>
        <v>1</v>
      </c>
      <c r="CA23" s="11">
        <v>1</v>
      </c>
      <c r="CB23" s="11"/>
      <c r="CC23" s="11"/>
      <c r="CD23" s="11"/>
      <c r="CE23" s="11"/>
      <c r="CF23" s="12"/>
    </row>
    <row r="24" spans="1:84" ht="15">
      <c r="A24" s="4">
        <v>4</v>
      </c>
      <c r="B24" t="s">
        <v>1109</v>
      </c>
      <c r="C24" s="4" t="s">
        <v>1108</v>
      </c>
      <c r="D24" s="184">
        <f t="shared" si="2"/>
        <v>0.765625</v>
      </c>
      <c r="E24" s="11"/>
      <c r="F24" s="11"/>
      <c r="G24" s="11"/>
      <c r="H24" s="11"/>
      <c r="I24" s="11"/>
      <c r="J24" s="11">
        <v>1</v>
      </c>
      <c r="K24" s="11"/>
      <c r="L24" s="11"/>
      <c r="M24" s="11"/>
      <c r="N24" s="11"/>
      <c r="O24" s="11"/>
      <c r="P24" s="11"/>
      <c r="Q24" s="11"/>
      <c r="R24" s="11"/>
      <c r="S24" s="11">
        <v>0.125</v>
      </c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>
        <v>0.2</v>
      </c>
      <c r="AL24" s="11"/>
      <c r="AM24" s="11"/>
      <c r="AN24" s="11"/>
      <c r="AO24" s="11"/>
      <c r="AP24" s="11"/>
      <c r="AQ24" s="11"/>
      <c r="AR24" s="11"/>
      <c r="AS24" s="11"/>
      <c r="AT24" s="11">
        <v>1</v>
      </c>
      <c r="AU24" s="11"/>
      <c r="AV24" s="11"/>
      <c r="AW24" s="11"/>
      <c r="AX24" s="11"/>
      <c r="AY24" s="11"/>
      <c r="AZ24" s="11"/>
      <c r="BA24" s="11"/>
      <c r="BB24" s="11">
        <v>1</v>
      </c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>
        <v>1</v>
      </c>
      <c r="BN24" s="11"/>
      <c r="BO24" s="11"/>
      <c r="BP24" s="11"/>
      <c r="BQ24" s="11"/>
      <c r="BR24" s="11"/>
      <c r="BS24" s="11"/>
      <c r="BT24" s="11"/>
      <c r="BU24" s="11">
        <v>0.8</v>
      </c>
      <c r="BV24" s="11"/>
      <c r="BW24" s="11"/>
      <c r="BX24" s="11"/>
      <c r="BY24" s="11"/>
      <c r="BZ24" s="11">
        <v>1</v>
      </c>
      <c r="CA24" s="11"/>
      <c r="CB24" s="11"/>
      <c r="CC24" s="11"/>
      <c r="CD24" s="11"/>
      <c r="CE24" s="11"/>
      <c r="CF24" s="12"/>
    </row>
    <row r="25" spans="1:84" ht="15">
      <c r="A25" s="4">
        <v>4</v>
      </c>
      <c r="B25" t="s">
        <v>1111</v>
      </c>
      <c r="C25" s="4" t="s">
        <v>1110</v>
      </c>
      <c r="D25" s="184">
        <f t="shared" si="2"/>
        <v>0.95000000000000007</v>
      </c>
      <c r="E25" s="11"/>
      <c r="F25" s="11"/>
      <c r="G25" s="11"/>
      <c r="H25" s="11"/>
      <c r="I25" s="11"/>
      <c r="J25" s="11">
        <v>1</v>
      </c>
      <c r="K25" s="11"/>
      <c r="L25" s="11"/>
      <c r="M25" s="11"/>
      <c r="N25" s="11"/>
      <c r="O25" s="11"/>
      <c r="P25" s="11"/>
      <c r="Q25" s="11"/>
      <c r="R25" s="11"/>
      <c r="S25" s="11">
        <v>1</v>
      </c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>
        <v>1</v>
      </c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>
        <v>1</v>
      </c>
      <c r="AU25" s="11"/>
      <c r="AV25" s="11"/>
      <c r="AW25" s="11"/>
      <c r="AX25" s="11"/>
      <c r="AY25" s="11"/>
      <c r="AZ25" s="11"/>
      <c r="BA25" s="11"/>
      <c r="BB25" s="11">
        <v>1</v>
      </c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>
        <v>1</v>
      </c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>
        <v>1</v>
      </c>
      <c r="CA25" s="11">
        <v>0.75</v>
      </c>
      <c r="CB25" s="11"/>
      <c r="CC25" s="11"/>
      <c r="CD25" s="11"/>
      <c r="CE25" s="11"/>
      <c r="CF25" s="12">
        <v>0.8</v>
      </c>
    </row>
    <row r="26" spans="1:84" ht="15">
      <c r="A26" s="4">
        <v>4</v>
      </c>
      <c r="B26" t="s">
        <v>1113</v>
      </c>
      <c r="C26" s="4" t="s">
        <v>1112</v>
      </c>
      <c r="D26" s="184">
        <f t="shared" si="2"/>
        <v>0.9375</v>
      </c>
      <c r="E26" s="11"/>
      <c r="F26" s="11"/>
      <c r="G26" s="11"/>
      <c r="H26" s="11"/>
      <c r="I26" s="11"/>
      <c r="J26" s="11">
        <v>0.75</v>
      </c>
      <c r="K26" s="11"/>
      <c r="L26" s="11"/>
      <c r="M26" s="11"/>
      <c r="N26" s="11"/>
      <c r="O26" s="11"/>
      <c r="P26" s="11"/>
      <c r="Q26" s="11"/>
      <c r="R26" s="11"/>
      <c r="S26" s="11">
        <v>1</v>
      </c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>
        <v>1</v>
      </c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>
        <v>1</v>
      </c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2"/>
    </row>
    <row r="27" spans="1:84" ht="15">
      <c r="A27" s="4">
        <v>4</v>
      </c>
      <c r="B27" t="s">
        <v>1115</v>
      </c>
      <c r="C27" s="4" t="s">
        <v>1114</v>
      </c>
      <c r="D27" s="184">
        <f t="shared" si="2"/>
        <v>0.83339999999999992</v>
      </c>
      <c r="E27" s="11"/>
      <c r="F27" s="11"/>
      <c r="G27" s="11"/>
      <c r="H27" s="11"/>
      <c r="I27" s="11"/>
      <c r="J27" s="11">
        <v>0.66700000000000004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>
        <v>1</v>
      </c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>
        <v>1</v>
      </c>
      <c r="AX27" s="11"/>
      <c r="AY27" s="11"/>
      <c r="AZ27" s="11"/>
      <c r="BA27" s="11"/>
      <c r="BB27" s="11">
        <v>1</v>
      </c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>
        <v>0.5</v>
      </c>
      <c r="CA27" s="11"/>
      <c r="CB27" s="11"/>
      <c r="CC27" s="11"/>
      <c r="CD27" s="11"/>
      <c r="CE27" s="11"/>
      <c r="CF27" s="12"/>
    </row>
    <row r="28" spans="1:84" ht="15">
      <c r="A28" s="4">
        <v>4</v>
      </c>
      <c r="B28" t="s">
        <v>1143</v>
      </c>
      <c r="C28" s="4" t="s">
        <v>1142</v>
      </c>
      <c r="D28" s="184">
        <f t="shared" si="2"/>
        <v>0.92727999999999977</v>
      </c>
      <c r="E28" s="11"/>
      <c r="F28" s="11"/>
      <c r="G28" s="11"/>
      <c r="H28" s="11"/>
      <c r="I28" s="11"/>
      <c r="J28" s="11">
        <v>0.97499999999999998</v>
      </c>
      <c r="K28" s="11">
        <v>1</v>
      </c>
      <c r="L28" s="11"/>
      <c r="M28" s="11"/>
      <c r="N28" s="11">
        <v>0.99399999999999999</v>
      </c>
      <c r="O28" s="11"/>
      <c r="P28" s="11">
        <v>0.998</v>
      </c>
      <c r="Q28" s="11"/>
      <c r="R28" s="11"/>
      <c r="S28" s="11">
        <v>0.97</v>
      </c>
      <c r="T28" s="11"/>
      <c r="U28" s="11"/>
      <c r="V28" s="11">
        <v>0.23100000000000001</v>
      </c>
      <c r="W28" s="11"/>
      <c r="X28" s="11"/>
      <c r="Y28" s="11"/>
      <c r="Z28" s="11">
        <v>1</v>
      </c>
      <c r="AA28" s="11"/>
      <c r="AB28" s="11"/>
      <c r="AC28" s="11"/>
      <c r="AD28" s="11"/>
      <c r="AE28" s="11"/>
      <c r="AF28" s="11"/>
      <c r="AG28" s="11"/>
      <c r="AH28" s="11">
        <v>0.98899999999999999</v>
      </c>
      <c r="AI28" s="11"/>
      <c r="AJ28" s="11"/>
      <c r="AK28" s="11">
        <v>0.98799999999999999</v>
      </c>
      <c r="AL28" s="11"/>
      <c r="AM28" s="11"/>
      <c r="AN28" s="11"/>
      <c r="AO28" s="11"/>
      <c r="AP28" s="11"/>
      <c r="AQ28" s="11">
        <v>0.996</v>
      </c>
      <c r="AR28" s="11"/>
      <c r="AS28" s="11"/>
      <c r="AT28" s="11">
        <v>0.94799999999999995</v>
      </c>
      <c r="AU28" s="11"/>
      <c r="AV28" s="11"/>
      <c r="AW28" s="11">
        <v>0.80600000000000005</v>
      </c>
      <c r="AX28" s="11"/>
      <c r="AY28" s="11"/>
      <c r="AZ28" s="11"/>
      <c r="BA28" s="11"/>
      <c r="BB28" s="11">
        <v>1</v>
      </c>
      <c r="BC28" s="11"/>
      <c r="BD28" s="11"/>
      <c r="BE28" s="11">
        <v>1</v>
      </c>
      <c r="BF28" s="11">
        <v>0.996</v>
      </c>
      <c r="BG28" s="11"/>
      <c r="BH28" s="11"/>
      <c r="BI28" s="11"/>
      <c r="BJ28" s="11"/>
      <c r="BK28" s="11"/>
      <c r="BL28" s="11"/>
      <c r="BM28" s="11">
        <v>0.60599999999999998</v>
      </c>
      <c r="BN28" s="11">
        <v>0.95899999999999996</v>
      </c>
      <c r="BO28" s="11">
        <v>1</v>
      </c>
      <c r="BP28" s="11">
        <v>1</v>
      </c>
      <c r="BQ28" s="11"/>
      <c r="BR28" s="11"/>
      <c r="BS28" s="11"/>
      <c r="BT28" s="11"/>
      <c r="BU28" s="11">
        <v>0.99399999999999999</v>
      </c>
      <c r="BV28" s="11"/>
      <c r="BW28" s="11"/>
      <c r="BX28" s="11"/>
      <c r="BY28" s="11">
        <v>0.95499999999999996</v>
      </c>
      <c r="BZ28" s="11">
        <v>0.96399999999999997</v>
      </c>
      <c r="CA28" s="11">
        <v>0.90900000000000003</v>
      </c>
      <c r="CB28" s="11"/>
      <c r="CC28" s="11"/>
      <c r="CD28" s="11"/>
      <c r="CE28" s="11">
        <v>1</v>
      </c>
      <c r="CF28" s="12">
        <v>0.90400000000000003</v>
      </c>
    </row>
    <row r="29" spans="1:84" ht="15">
      <c r="A29" s="4">
        <v>4</v>
      </c>
      <c r="B29" t="s">
        <v>1145</v>
      </c>
      <c r="C29" s="4" t="s">
        <v>1144</v>
      </c>
      <c r="D29" s="184">
        <f t="shared" si="2"/>
        <v>0.99612499999999993</v>
      </c>
      <c r="E29" s="11"/>
      <c r="F29" s="11"/>
      <c r="G29" s="11"/>
      <c r="H29" s="11"/>
      <c r="I29" s="11"/>
      <c r="J29" s="11">
        <v>0.96899999999999997</v>
      </c>
      <c r="K29" s="11"/>
      <c r="L29" s="11"/>
      <c r="M29" s="11"/>
      <c r="N29" s="11"/>
      <c r="O29" s="11"/>
      <c r="P29" s="11"/>
      <c r="Q29" s="11"/>
      <c r="R29" s="11"/>
      <c r="S29" s="11">
        <v>1</v>
      </c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>
        <v>1</v>
      </c>
      <c r="AI29" s="11"/>
      <c r="AJ29" s="11"/>
      <c r="AK29" s="11">
        <v>1</v>
      </c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>
        <v>1</v>
      </c>
      <c r="BF29" s="11">
        <v>1</v>
      </c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>
        <v>1</v>
      </c>
      <c r="CB29" s="11"/>
      <c r="CC29" s="11"/>
      <c r="CD29" s="11"/>
      <c r="CE29" s="11">
        <v>1</v>
      </c>
      <c r="CF29" s="12"/>
    </row>
    <row r="30" spans="1:84" ht="15">
      <c r="A30" s="4">
        <v>4</v>
      </c>
      <c r="B30" t="s">
        <v>1147</v>
      </c>
      <c r="C30" s="4" t="s">
        <v>1146</v>
      </c>
      <c r="D30" s="184">
        <f t="shared" si="2"/>
        <v>0.9642857142857143</v>
      </c>
      <c r="E30" s="11"/>
      <c r="F30" s="11"/>
      <c r="G30" s="11"/>
      <c r="H30" s="11"/>
      <c r="I30" s="11"/>
      <c r="J30" s="11">
        <v>1</v>
      </c>
      <c r="K30" s="11"/>
      <c r="L30" s="11"/>
      <c r="M30" s="11"/>
      <c r="N30" s="11"/>
      <c r="O30" s="11"/>
      <c r="P30" s="11">
        <v>1</v>
      </c>
      <c r="Q30" s="11"/>
      <c r="R30" s="11"/>
      <c r="S30" s="11">
        <v>1</v>
      </c>
      <c r="T30" s="11"/>
      <c r="U30" s="11"/>
      <c r="V30" s="11">
        <v>0.75</v>
      </c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>
        <v>1</v>
      </c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>
        <v>1</v>
      </c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2">
        <v>1</v>
      </c>
    </row>
    <row r="31" spans="1:84" ht="15">
      <c r="A31" s="4">
        <v>4</v>
      </c>
      <c r="B31" t="s">
        <v>1149</v>
      </c>
      <c r="C31" s="4" t="s">
        <v>1148</v>
      </c>
      <c r="D31" s="184">
        <f t="shared" si="2"/>
        <v>0.94155999999999995</v>
      </c>
      <c r="E31" s="11"/>
      <c r="F31" s="11"/>
      <c r="G31" s="11"/>
      <c r="H31" s="11"/>
      <c r="I31" s="11"/>
      <c r="J31" s="11">
        <v>0.76700000000000002</v>
      </c>
      <c r="K31" s="11">
        <v>0.83299999999999996</v>
      </c>
      <c r="L31" s="11"/>
      <c r="M31" s="11"/>
      <c r="N31" s="11"/>
      <c r="O31" s="11"/>
      <c r="P31" s="11">
        <v>0.97799999999999998</v>
      </c>
      <c r="Q31" s="11"/>
      <c r="R31" s="11"/>
      <c r="S31" s="11">
        <v>0.86299999999999999</v>
      </c>
      <c r="T31" s="11"/>
      <c r="U31" s="11"/>
      <c r="V31" s="11">
        <v>0.50700000000000001</v>
      </c>
      <c r="W31" s="11"/>
      <c r="X31" s="11"/>
      <c r="Y31" s="11"/>
      <c r="Z31" s="11">
        <v>1</v>
      </c>
      <c r="AA31" s="11"/>
      <c r="AB31" s="11"/>
      <c r="AC31" s="11"/>
      <c r="AD31" s="11"/>
      <c r="AE31" s="11"/>
      <c r="AF31" s="11"/>
      <c r="AG31" s="11"/>
      <c r="AH31" s="11">
        <v>0.99199999999999999</v>
      </c>
      <c r="AI31" s="11"/>
      <c r="AJ31" s="11"/>
      <c r="AK31" s="11">
        <v>0.94599999999999995</v>
      </c>
      <c r="AL31" s="11">
        <v>1</v>
      </c>
      <c r="AM31" s="11"/>
      <c r="AN31" s="11"/>
      <c r="AO31" s="11"/>
      <c r="AP31" s="11"/>
      <c r="AQ31" s="11">
        <v>0.99299999999999999</v>
      </c>
      <c r="AR31" s="11"/>
      <c r="AS31" s="11"/>
      <c r="AT31" s="11">
        <v>0.96899999999999997</v>
      </c>
      <c r="AU31" s="11"/>
      <c r="AV31" s="11"/>
      <c r="AW31" s="11">
        <v>1</v>
      </c>
      <c r="AX31" s="11"/>
      <c r="AY31" s="11"/>
      <c r="AZ31" s="11"/>
      <c r="BA31" s="11"/>
      <c r="BB31" s="11">
        <v>1</v>
      </c>
      <c r="BC31" s="11">
        <v>1</v>
      </c>
      <c r="BD31" s="11"/>
      <c r="BE31" s="11">
        <v>1</v>
      </c>
      <c r="BF31" s="11">
        <v>1</v>
      </c>
      <c r="BG31" s="11"/>
      <c r="BH31" s="11"/>
      <c r="BI31" s="11"/>
      <c r="BJ31" s="11"/>
      <c r="BK31" s="11"/>
      <c r="BL31" s="11"/>
      <c r="BM31" s="11">
        <v>0.91500000000000004</v>
      </c>
      <c r="BN31" s="11">
        <v>1</v>
      </c>
      <c r="BO31" s="11">
        <v>1</v>
      </c>
      <c r="BP31" s="11"/>
      <c r="BQ31" s="11"/>
      <c r="BR31" s="11"/>
      <c r="BS31" s="11"/>
      <c r="BT31" s="11"/>
      <c r="BU31" s="11">
        <v>0.98299999999999998</v>
      </c>
      <c r="BV31" s="11"/>
      <c r="BW31" s="11"/>
      <c r="BX31" s="11"/>
      <c r="BY31" s="11">
        <v>0.99099999999999999</v>
      </c>
      <c r="BZ31" s="11">
        <v>1</v>
      </c>
      <c r="CA31" s="11">
        <v>0.80200000000000005</v>
      </c>
      <c r="CB31" s="11"/>
      <c r="CC31" s="11"/>
      <c r="CD31" s="11"/>
      <c r="CE31" s="11">
        <v>1</v>
      </c>
      <c r="CF31" s="12">
        <v>1</v>
      </c>
    </row>
    <row r="32" spans="1:84" ht="15">
      <c r="A32" s="4">
        <v>4</v>
      </c>
      <c r="B32" t="s">
        <v>1151</v>
      </c>
      <c r="C32" s="4" t="s">
        <v>1150</v>
      </c>
      <c r="D32" s="184">
        <f t="shared" si="2"/>
        <v>0.92561904761904734</v>
      </c>
      <c r="E32" s="11"/>
      <c r="F32" s="11"/>
      <c r="G32" s="11"/>
      <c r="H32" s="11"/>
      <c r="I32" s="11"/>
      <c r="J32" s="11">
        <v>0.88900000000000001</v>
      </c>
      <c r="K32" s="11">
        <v>1</v>
      </c>
      <c r="L32" s="11"/>
      <c r="M32" s="11"/>
      <c r="N32" s="11">
        <v>0.97399999999999998</v>
      </c>
      <c r="O32" s="11"/>
      <c r="P32" s="11"/>
      <c r="Q32" s="11"/>
      <c r="R32" s="11"/>
      <c r="S32" s="11">
        <v>0.8</v>
      </c>
      <c r="T32" s="11"/>
      <c r="U32" s="11"/>
      <c r="V32" s="11">
        <v>0.74399999999999999</v>
      </c>
      <c r="W32" s="11"/>
      <c r="X32" s="11"/>
      <c r="Y32" s="11"/>
      <c r="Z32" s="11">
        <v>1</v>
      </c>
      <c r="AA32" s="11"/>
      <c r="AB32" s="11"/>
      <c r="AC32" s="11"/>
      <c r="AD32" s="11"/>
      <c r="AE32" s="11"/>
      <c r="AF32" s="11"/>
      <c r="AG32" s="11"/>
      <c r="AH32" s="11">
        <v>0.96199999999999997</v>
      </c>
      <c r="AI32" s="11"/>
      <c r="AJ32" s="11"/>
      <c r="AK32" s="11">
        <v>0.85699999999999998</v>
      </c>
      <c r="AL32" s="11"/>
      <c r="AM32" s="11"/>
      <c r="AN32" s="11"/>
      <c r="AO32" s="11"/>
      <c r="AP32" s="11"/>
      <c r="AQ32" s="11">
        <v>1</v>
      </c>
      <c r="AR32" s="11"/>
      <c r="AS32" s="11"/>
      <c r="AT32" s="11">
        <v>1</v>
      </c>
      <c r="AU32" s="11"/>
      <c r="AV32" s="11"/>
      <c r="AW32" s="11">
        <v>1</v>
      </c>
      <c r="AX32" s="11"/>
      <c r="AY32" s="11"/>
      <c r="AZ32" s="11"/>
      <c r="BA32" s="11"/>
      <c r="BB32" s="11">
        <v>1</v>
      </c>
      <c r="BC32" s="11"/>
      <c r="BD32" s="11"/>
      <c r="BE32" s="11">
        <v>1</v>
      </c>
      <c r="BF32" s="11">
        <v>0.90500000000000003</v>
      </c>
      <c r="BG32" s="11"/>
      <c r="BH32" s="11"/>
      <c r="BI32" s="11"/>
      <c r="BJ32" s="11"/>
      <c r="BK32" s="11"/>
      <c r="BL32" s="11"/>
      <c r="BM32" s="11">
        <v>0.82599999999999996</v>
      </c>
      <c r="BN32" s="11">
        <v>0.88900000000000001</v>
      </c>
      <c r="BO32" s="11"/>
      <c r="BP32" s="11"/>
      <c r="BQ32" s="11"/>
      <c r="BR32" s="11"/>
      <c r="BS32" s="11"/>
      <c r="BT32" s="11"/>
      <c r="BU32" s="11">
        <v>0.66700000000000004</v>
      </c>
      <c r="BV32" s="11"/>
      <c r="BW32" s="11"/>
      <c r="BX32" s="11"/>
      <c r="BY32" s="11">
        <v>0.96699999999999997</v>
      </c>
      <c r="BZ32" s="11">
        <v>1</v>
      </c>
      <c r="CA32" s="11">
        <v>0.95799999999999996</v>
      </c>
      <c r="CB32" s="11"/>
      <c r="CC32" s="11"/>
      <c r="CD32" s="11"/>
      <c r="CE32" s="11">
        <v>1</v>
      </c>
      <c r="CF32" s="12"/>
    </row>
    <row r="33" spans="1:84" ht="15">
      <c r="A33" s="4">
        <v>4</v>
      </c>
      <c r="B33" t="s">
        <v>1153</v>
      </c>
      <c r="C33" s="4" t="s">
        <v>1152</v>
      </c>
      <c r="D33" s="184">
        <f t="shared" si="2"/>
        <v>0.88500000000000001</v>
      </c>
      <c r="E33" s="11"/>
      <c r="F33" s="11"/>
      <c r="G33" s="11"/>
      <c r="H33" s="11"/>
      <c r="I33" s="11"/>
      <c r="J33" s="11">
        <v>0.71399999999999997</v>
      </c>
      <c r="K33" s="11">
        <v>1</v>
      </c>
      <c r="L33" s="11"/>
      <c r="M33" s="11"/>
      <c r="N33" s="11"/>
      <c r="O33" s="11"/>
      <c r="P33" s="11"/>
      <c r="Q33" s="11"/>
      <c r="R33" s="11"/>
      <c r="S33" s="11">
        <v>0.91100000000000003</v>
      </c>
      <c r="T33" s="11"/>
      <c r="U33" s="11"/>
      <c r="V33" s="11">
        <v>0.79800000000000004</v>
      </c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>
        <v>0.95299999999999996</v>
      </c>
      <c r="AI33" s="11"/>
      <c r="AJ33" s="11"/>
      <c r="AK33" s="11">
        <v>0.82599999999999996</v>
      </c>
      <c r="AL33" s="11"/>
      <c r="AM33" s="11"/>
      <c r="AN33" s="11"/>
      <c r="AO33" s="11"/>
      <c r="AP33" s="11"/>
      <c r="AQ33" s="11"/>
      <c r="AR33" s="11"/>
      <c r="AS33" s="11"/>
      <c r="AT33" s="11">
        <v>1</v>
      </c>
      <c r="AU33" s="11"/>
      <c r="AV33" s="11"/>
      <c r="AW33" s="11">
        <v>0.81799999999999995</v>
      </c>
      <c r="AX33" s="11"/>
      <c r="AY33" s="11"/>
      <c r="AZ33" s="11"/>
      <c r="BA33" s="11"/>
      <c r="BB33" s="11">
        <v>1</v>
      </c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>
        <v>0.89600000000000002</v>
      </c>
      <c r="BN33" s="11"/>
      <c r="BO33" s="11"/>
      <c r="BP33" s="11"/>
      <c r="BQ33" s="11"/>
      <c r="BR33" s="11"/>
      <c r="BS33" s="11"/>
      <c r="BT33" s="11"/>
      <c r="BU33" s="11">
        <v>0.94499999999999995</v>
      </c>
      <c r="BV33" s="11"/>
      <c r="BW33" s="11"/>
      <c r="BX33" s="11"/>
      <c r="BY33" s="11"/>
      <c r="BZ33" s="11">
        <v>0.73199999999999998</v>
      </c>
      <c r="CA33" s="11">
        <v>0.79700000000000004</v>
      </c>
      <c r="CB33" s="11"/>
      <c r="CC33" s="11"/>
      <c r="CD33" s="11"/>
      <c r="CE33" s="11"/>
      <c r="CF33" s="12">
        <v>1</v>
      </c>
    </row>
    <row r="34" spans="1:84" ht="15">
      <c r="A34" s="4">
        <v>4</v>
      </c>
      <c r="B34" t="s">
        <v>1157</v>
      </c>
      <c r="C34" s="4" t="s">
        <v>1156</v>
      </c>
      <c r="D34" s="184">
        <f t="shared" si="2"/>
        <v>1</v>
      </c>
      <c r="E34" s="11"/>
      <c r="F34" s="11"/>
      <c r="G34" s="11"/>
      <c r="H34" s="11"/>
      <c r="I34" s="11"/>
      <c r="J34" s="11">
        <v>1</v>
      </c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2"/>
    </row>
    <row r="35" spans="1:84" ht="15">
      <c r="A35" s="4">
        <v>5</v>
      </c>
      <c r="B35" t="s">
        <v>1171</v>
      </c>
      <c r="C35" s="4" t="s">
        <v>1170</v>
      </c>
      <c r="D35" s="184">
        <f t="shared" si="2"/>
        <v>0.94290909090909092</v>
      </c>
      <c r="E35" s="11"/>
      <c r="F35" s="11"/>
      <c r="G35" s="11"/>
      <c r="H35" s="11"/>
      <c r="I35" s="11"/>
      <c r="J35" s="11">
        <v>1</v>
      </c>
      <c r="K35" s="11">
        <v>1</v>
      </c>
      <c r="L35" s="11"/>
      <c r="M35" s="11"/>
      <c r="N35" s="11"/>
      <c r="O35" s="11"/>
      <c r="P35" s="11">
        <v>1</v>
      </c>
      <c r="Q35" s="11"/>
      <c r="R35" s="11"/>
      <c r="S35" s="11">
        <v>0.5</v>
      </c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>
        <v>1</v>
      </c>
      <c r="AI35" s="11">
        <v>1</v>
      </c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>
        <v>1</v>
      </c>
      <c r="AU35" s="11"/>
      <c r="AV35" s="11"/>
      <c r="AW35" s="11">
        <v>1</v>
      </c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>
        <v>1</v>
      </c>
      <c r="CA35" s="11">
        <v>0.95499999999999996</v>
      </c>
      <c r="CB35" s="11"/>
      <c r="CC35" s="11"/>
      <c r="CD35" s="11"/>
      <c r="CE35" s="11"/>
      <c r="CF35" s="12">
        <v>0.91700000000000004</v>
      </c>
    </row>
    <row r="36" spans="1:84" ht="15">
      <c r="A36" s="4">
        <v>5</v>
      </c>
      <c r="B36" t="s">
        <v>1173</v>
      </c>
      <c r="C36" s="4" t="s">
        <v>1172</v>
      </c>
      <c r="D36" s="184">
        <f t="shared" si="2"/>
        <v>0.88888888888888884</v>
      </c>
      <c r="E36" s="11"/>
      <c r="F36" s="11"/>
      <c r="G36" s="11"/>
      <c r="H36" s="11"/>
      <c r="I36" s="11"/>
      <c r="J36" s="11">
        <v>1</v>
      </c>
      <c r="K36" s="11">
        <v>1</v>
      </c>
      <c r="L36" s="11"/>
      <c r="M36" s="11"/>
      <c r="N36" s="11"/>
      <c r="O36" s="11"/>
      <c r="P36" s="11">
        <v>1</v>
      </c>
      <c r="Q36" s="11"/>
      <c r="R36" s="11"/>
      <c r="S36" s="11">
        <v>1</v>
      </c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>
        <v>1</v>
      </c>
      <c r="AI36" s="11">
        <v>1</v>
      </c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>
        <v>1</v>
      </c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>
        <v>0</v>
      </c>
      <c r="CB36" s="11"/>
      <c r="CC36" s="11"/>
      <c r="CD36" s="11"/>
      <c r="CE36" s="11"/>
      <c r="CF36" s="12">
        <v>1</v>
      </c>
    </row>
    <row r="37" spans="1:84" ht="15">
      <c r="A37" s="4">
        <v>5</v>
      </c>
      <c r="B37" t="s">
        <v>1175</v>
      </c>
      <c r="C37" s="4" t="s">
        <v>1174</v>
      </c>
      <c r="D37" s="184">
        <f t="shared" si="2"/>
        <v>1</v>
      </c>
      <c r="E37" s="11"/>
      <c r="F37" s="11"/>
      <c r="G37" s="11"/>
      <c r="H37" s="11"/>
      <c r="I37" s="11"/>
      <c r="J37" s="11">
        <v>1</v>
      </c>
      <c r="K37" s="11"/>
      <c r="L37" s="11"/>
      <c r="M37" s="11"/>
      <c r="N37" s="11"/>
      <c r="O37" s="11"/>
      <c r="P37" s="11"/>
      <c r="Q37" s="11"/>
      <c r="R37" s="11"/>
      <c r="S37" s="11">
        <v>1</v>
      </c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>
        <v>1</v>
      </c>
      <c r="AI37" s="11">
        <v>1</v>
      </c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>
        <v>1</v>
      </c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>
        <v>1</v>
      </c>
      <c r="CB37" s="11"/>
      <c r="CC37" s="11"/>
      <c r="CD37" s="11"/>
      <c r="CE37" s="11"/>
      <c r="CF37" s="12">
        <v>1</v>
      </c>
    </row>
    <row r="38" spans="1:84" ht="15">
      <c r="A38" s="4">
        <v>5</v>
      </c>
      <c r="B38" t="s">
        <v>1181</v>
      </c>
      <c r="C38" s="4" t="s">
        <v>1180</v>
      </c>
      <c r="D38" s="184">
        <f t="shared" si="2"/>
        <v>0.96249999999999991</v>
      </c>
      <c r="E38" s="11"/>
      <c r="F38" s="11"/>
      <c r="G38" s="11"/>
      <c r="H38" s="11"/>
      <c r="I38" s="11"/>
      <c r="J38" s="11">
        <v>1</v>
      </c>
      <c r="K38" s="11">
        <v>1</v>
      </c>
      <c r="L38" s="11"/>
      <c r="M38" s="11"/>
      <c r="N38" s="11"/>
      <c r="O38" s="11"/>
      <c r="P38" s="11">
        <v>1</v>
      </c>
      <c r="Q38" s="11"/>
      <c r="R38" s="11"/>
      <c r="S38" s="11">
        <v>0.66700000000000004</v>
      </c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>
        <v>1</v>
      </c>
      <c r="AI38" s="11">
        <v>1</v>
      </c>
      <c r="AJ38" s="11"/>
      <c r="AK38" s="11">
        <v>1</v>
      </c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>
        <v>1</v>
      </c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>
        <v>1</v>
      </c>
      <c r="BN38" s="11"/>
      <c r="BO38" s="11">
        <v>1</v>
      </c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>
        <v>0.93300000000000005</v>
      </c>
      <c r="CB38" s="11"/>
      <c r="CC38" s="11"/>
      <c r="CD38" s="11"/>
      <c r="CE38" s="11"/>
      <c r="CF38" s="12">
        <v>0.95</v>
      </c>
    </row>
    <row r="39" spans="1:84" ht="15">
      <c r="A39" s="4">
        <v>5</v>
      </c>
      <c r="B39" t="s">
        <v>1183</v>
      </c>
      <c r="C39" s="4" t="s">
        <v>1182</v>
      </c>
      <c r="D39" s="184">
        <f t="shared" si="2"/>
        <v>0.96199999999999997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>
        <v>1</v>
      </c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>
        <v>1</v>
      </c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>
        <v>0.84799999999999998</v>
      </c>
      <c r="CB39" s="11"/>
      <c r="CC39" s="11"/>
      <c r="CD39" s="11"/>
      <c r="CE39" s="11"/>
      <c r="CF39" s="12">
        <v>1</v>
      </c>
    </row>
    <row r="40" spans="1:84" ht="15">
      <c r="A40" s="4">
        <v>5</v>
      </c>
      <c r="B40" t="s">
        <v>1185</v>
      </c>
      <c r="C40" s="4" t="s">
        <v>1184</v>
      </c>
      <c r="D40" s="184">
        <f t="shared" si="2"/>
        <v>0.92849999999999999</v>
      </c>
      <c r="E40" s="11"/>
      <c r="F40" s="11"/>
      <c r="G40" s="11"/>
      <c r="H40" s="11"/>
      <c r="I40" s="11"/>
      <c r="J40" s="11">
        <v>1</v>
      </c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2">
        <v>0.85699999999999998</v>
      </c>
    </row>
    <row r="41" spans="1:84" ht="15">
      <c r="A41" s="4">
        <v>5</v>
      </c>
      <c r="B41" t="s">
        <v>1187</v>
      </c>
      <c r="C41" s="4" t="s">
        <v>1186</v>
      </c>
      <c r="D41" s="184">
        <f t="shared" si="2"/>
        <v>0.95825000000000005</v>
      </c>
      <c r="E41" s="11"/>
      <c r="F41" s="11"/>
      <c r="G41" s="11"/>
      <c r="H41" s="11"/>
      <c r="I41" s="11"/>
      <c r="J41" s="11">
        <v>1</v>
      </c>
      <c r="K41" s="11">
        <v>1</v>
      </c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>
        <v>1</v>
      </c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2">
        <v>0.83299999999999996</v>
      </c>
    </row>
    <row r="42" spans="1:84" ht="15">
      <c r="A42" s="4">
        <v>5</v>
      </c>
      <c r="B42" t="s">
        <v>1189</v>
      </c>
      <c r="C42" s="4" t="s">
        <v>1188</v>
      </c>
      <c r="D42" s="184">
        <f t="shared" si="2"/>
        <v>0.99609090909090914</v>
      </c>
      <c r="E42" s="11"/>
      <c r="F42" s="11"/>
      <c r="G42" s="11"/>
      <c r="H42" s="11"/>
      <c r="I42" s="11"/>
      <c r="J42" s="11">
        <v>1</v>
      </c>
      <c r="K42" s="11">
        <v>1</v>
      </c>
      <c r="L42" s="11"/>
      <c r="M42" s="11"/>
      <c r="N42" s="11"/>
      <c r="O42" s="11"/>
      <c r="P42" s="11">
        <v>1</v>
      </c>
      <c r="Q42" s="11"/>
      <c r="R42" s="11"/>
      <c r="S42" s="11">
        <v>1</v>
      </c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>
        <v>1</v>
      </c>
      <c r="AI42" s="11">
        <v>1</v>
      </c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>
        <v>1</v>
      </c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>
        <v>1</v>
      </c>
      <c r="BP42" s="11"/>
      <c r="BQ42" s="11"/>
      <c r="BR42" s="11"/>
      <c r="BS42" s="11"/>
      <c r="BT42" s="11"/>
      <c r="BU42" s="11">
        <v>1</v>
      </c>
      <c r="BV42" s="11"/>
      <c r="BW42" s="11"/>
      <c r="BX42" s="11"/>
      <c r="BY42" s="11"/>
      <c r="BZ42" s="11"/>
      <c r="CA42" s="11">
        <v>1</v>
      </c>
      <c r="CB42" s="11"/>
      <c r="CC42" s="11"/>
      <c r="CD42" s="11"/>
      <c r="CE42" s="11"/>
      <c r="CF42" s="12">
        <v>0.95699999999999996</v>
      </c>
    </row>
    <row r="43" spans="1:84" ht="15">
      <c r="A43" s="4">
        <v>5</v>
      </c>
      <c r="B43" t="s">
        <v>1191</v>
      </c>
      <c r="C43" s="4" t="s">
        <v>1190</v>
      </c>
      <c r="D43" s="184">
        <f t="shared" si="2"/>
        <v>0.82246153846153836</v>
      </c>
      <c r="E43" s="11"/>
      <c r="F43" s="11"/>
      <c r="G43" s="11"/>
      <c r="H43" s="11"/>
      <c r="I43" s="11">
        <v>0</v>
      </c>
      <c r="J43" s="11">
        <v>0.71</v>
      </c>
      <c r="K43" s="11">
        <v>0.83299999999999996</v>
      </c>
      <c r="L43" s="11"/>
      <c r="M43" s="11"/>
      <c r="N43" s="11"/>
      <c r="O43" s="11"/>
      <c r="P43" s="11">
        <v>1</v>
      </c>
      <c r="Q43" s="11"/>
      <c r="R43" s="11"/>
      <c r="S43" s="11">
        <v>0.8</v>
      </c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>
        <v>0.90900000000000003</v>
      </c>
      <c r="AI43" s="11">
        <v>0.875</v>
      </c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>
        <v>1</v>
      </c>
      <c r="AX43" s="11"/>
      <c r="AY43" s="11"/>
      <c r="AZ43" s="11"/>
      <c r="BA43" s="11"/>
      <c r="BB43" s="11">
        <v>1</v>
      </c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>
        <v>0.8</v>
      </c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>
        <v>1</v>
      </c>
      <c r="CA43" s="11">
        <v>0.81799999999999995</v>
      </c>
      <c r="CB43" s="11"/>
      <c r="CC43" s="11"/>
      <c r="CD43" s="11"/>
      <c r="CE43" s="11"/>
      <c r="CF43" s="12">
        <v>0.94699999999999995</v>
      </c>
    </row>
    <row r="44" spans="1:84" ht="15">
      <c r="A44" s="4">
        <v>5</v>
      </c>
      <c r="B44" t="s">
        <v>1193</v>
      </c>
      <c r="C44" s="4" t="s">
        <v>1192</v>
      </c>
      <c r="D44" s="184">
        <f t="shared" si="2"/>
        <v>0.6624000000000001</v>
      </c>
      <c r="E44" s="11"/>
      <c r="F44" s="11"/>
      <c r="G44" s="11"/>
      <c r="H44" s="11"/>
      <c r="I44" s="11"/>
      <c r="J44" s="11">
        <v>0.5</v>
      </c>
      <c r="K44" s="11"/>
      <c r="L44" s="11"/>
      <c r="M44" s="11"/>
      <c r="N44" s="11"/>
      <c r="O44" s="11"/>
      <c r="P44" s="11"/>
      <c r="Q44" s="11"/>
      <c r="R44" s="11"/>
      <c r="S44" s="11">
        <v>1</v>
      </c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>
        <v>0.81200000000000006</v>
      </c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>
        <v>1</v>
      </c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>
        <v>0</v>
      </c>
      <c r="CB44" s="11"/>
      <c r="CC44" s="11"/>
      <c r="CD44" s="11"/>
      <c r="CE44" s="11"/>
      <c r="CF44" s="12"/>
    </row>
    <row r="45" spans="1:84" ht="15">
      <c r="A45" s="4">
        <v>5</v>
      </c>
      <c r="B45" t="s">
        <v>1195</v>
      </c>
      <c r="C45" s="4" t="s">
        <v>1194</v>
      </c>
      <c r="D45" s="184">
        <f t="shared" si="2"/>
        <v>0.94599999999999995</v>
      </c>
      <c r="E45" s="11"/>
      <c r="F45" s="11"/>
      <c r="G45" s="11"/>
      <c r="H45" s="11"/>
      <c r="I45" s="11"/>
      <c r="J45" s="11">
        <v>0.747</v>
      </c>
      <c r="K45" s="11"/>
      <c r="L45" s="11"/>
      <c r="M45" s="11"/>
      <c r="N45" s="11"/>
      <c r="O45" s="11"/>
      <c r="P45" s="11">
        <v>1</v>
      </c>
      <c r="Q45" s="11"/>
      <c r="R45" s="11">
        <v>1</v>
      </c>
      <c r="S45" s="11">
        <v>0.875</v>
      </c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>
        <v>1</v>
      </c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>
        <v>1</v>
      </c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>
        <v>1</v>
      </c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2"/>
    </row>
    <row r="46" spans="1:84" ht="15">
      <c r="A46" s="4">
        <v>5</v>
      </c>
      <c r="B46" t="s">
        <v>1197</v>
      </c>
      <c r="C46" s="4" t="s">
        <v>1196</v>
      </c>
      <c r="D46" s="184">
        <f t="shared" si="2"/>
        <v>0.6875</v>
      </c>
      <c r="E46" s="11"/>
      <c r="F46" s="11"/>
      <c r="G46" s="11"/>
      <c r="H46" s="11"/>
      <c r="I46" s="11">
        <v>0.33300000000000002</v>
      </c>
      <c r="J46" s="11">
        <v>0</v>
      </c>
      <c r="K46" s="11"/>
      <c r="L46" s="11"/>
      <c r="M46" s="11"/>
      <c r="N46" s="11"/>
      <c r="O46" s="11"/>
      <c r="P46" s="11">
        <v>1</v>
      </c>
      <c r="Q46" s="11"/>
      <c r="R46" s="11"/>
      <c r="S46" s="11">
        <v>0.5</v>
      </c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>
        <v>1</v>
      </c>
      <c r="AI46" s="11">
        <v>1</v>
      </c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>
        <v>0.66700000000000004</v>
      </c>
      <c r="CB46" s="11"/>
      <c r="CC46" s="11"/>
      <c r="CD46" s="11"/>
      <c r="CE46" s="11"/>
      <c r="CF46" s="12">
        <v>1</v>
      </c>
    </row>
    <row r="47" spans="1:84" ht="15">
      <c r="A47" s="4">
        <v>5</v>
      </c>
      <c r="B47" t="s">
        <v>1201</v>
      </c>
      <c r="C47" s="4" t="s">
        <v>1200</v>
      </c>
      <c r="D47" s="184">
        <f t="shared" si="2"/>
        <v>0.6875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>
        <v>0</v>
      </c>
      <c r="AL47" s="11"/>
      <c r="AM47" s="11"/>
      <c r="AN47" s="11"/>
      <c r="AO47" s="11"/>
      <c r="AP47" s="11"/>
      <c r="AQ47" s="11"/>
      <c r="AR47" s="11"/>
      <c r="AS47" s="11"/>
      <c r="AT47" s="11">
        <v>1</v>
      </c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>
        <v>0.75</v>
      </c>
      <c r="CB47" s="11"/>
      <c r="CC47" s="11"/>
      <c r="CD47" s="11"/>
      <c r="CE47" s="11"/>
      <c r="CF47" s="12">
        <v>1</v>
      </c>
    </row>
    <row r="48" spans="1:84" ht="15">
      <c r="A48" s="4">
        <v>5</v>
      </c>
      <c r="B48" t="s">
        <v>1205</v>
      </c>
      <c r="C48" s="4" t="s">
        <v>1204</v>
      </c>
      <c r="D48" s="184">
        <f t="shared" si="2"/>
        <v>0.97524999999999995</v>
      </c>
      <c r="E48" s="11"/>
      <c r="F48" s="11">
        <v>1</v>
      </c>
      <c r="G48" s="11"/>
      <c r="H48" s="11"/>
      <c r="I48" s="11">
        <v>1</v>
      </c>
      <c r="J48" s="11">
        <v>1</v>
      </c>
      <c r="K48" s="11">
        <v>1</v>
      </c>
      <c r="L48" s="11"/>
      <c r="M48" s="11"/>
      <c r="N48" s="11"/>
      <c r="O48" s="11"/>
      <c r="P48" s="11"/>
      <c r="Q48" s="11"/>
      <c r="R48" s="11"/>
      <c r="S48" s="11">
        <v>0.625</v>
      </c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>
        <v>1</v>
      </c>
      <c r="AI48" s="11">
        <v>1</v>
      </c>
      <c r="AJ48" s="11"/>
      <c r="AK48" s="11">
        <v>1</v>
      </c>
      <c r="AL48" s="11"/>
      <c r="AM48" s="11"/>
      <c r="AN48" s="11"/>
      <c r="AO48" s="11"/>
      <c r="AP48" s="11"/>
      <c r="AQ48" s="11"/>
      <c r="AR48" s="11"/>
      <c r="AS48" s="11"/>
      <c r="AT48" s="11">
        <v>1</v>
      </c>
      <c r="AU48" s="11"/>
      <c r="AV48" s="11"/>
      <c r="AW48" s="11"/>
      <c r="AX48" s="11"/>
      <c r="AY48" s="11"/>
      <c r="AZ48" s="11"/>
      <c r="BA48" s="11">
        <v>1</v>
      </c>
      <c r="BB48" s="11"/>
      <c r="BC48" s="11">
        <v>1</v>
      </c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>
        <v>1</v>
      </c>
      <c r="BV48" s="11"/>
      <c r="BW48" s="11"/>
      <c r="BX48" s="11"/>
      <c r="BY48" s="11"/>
      <c r="BZ48" s="11">
        <v>1</v>
      </c>
      <c r="CA48" s="11">
        <v>1</v>
      </c>
      <c r="CB48" s="11">
        <v>1</v>
      </c>
      <c r="CC48" s="11"/>
      <c r="CD48" s="11"/>
      <c r="CE48" s="11"/>
      <c r="CF48" s="12">
        <v>0.97899999999999998</v>
      </c>
    </row>
    <row r="49" spans="1:84" ht="15">
      <c r="A49" s="4">
        <v>5</v>
      </c>
      <c r="B49" t="s">
        <v>1211</v>
      </c>
      <c r="C49" s="4" t="s">
        <v>1210</v>
      </c>
      <c r="D49" s="184">
        <f t="shared" si="2"/>
        <v>0.93500000000000005</v>
      </c>
      <c r="E49" s="11"/>
      <c r="F49" s="11"/>
      <c r="G49" s="11"/>
      <c r="H49" s="11"/>
      <c r="I49" s="11"/>
      <c r="J49" s="11">
        <v>1</v>
      </c>
      <c r="K49" s="11"/>
      <c r="L49" s="11"/>
      <c r="M49" s="11"/>
      <c r="N49" s="11"/>
      <c r="O49" s="11"/>
      <c r="P49" s="11"/>
      <c r="Q49" s="11"/>
      <c r="R49" s="11">
        <v>0</v>
      </c>
      <c r="S49" s="11">
        <v>1</v>
      </c>
      <c r="T49" s="11"/>
      <c r="U49" s="11"/>
      <c r="V49" s="11"/>
      <c r="W49" s="11"/>
      <c r="X49" s="11"/>
      <c r="Y49" s="11"/>
      <c r="Z49" s="11">
        <v>1</v>
      </c>
      <c r="AA49" s="11"/>
      <c r="AB49" s="11"/>
      <c r="AC49" s="11"/>
      <c r="AD49" s="11"/>
      <c r="AE49" s="11"/>
      <c r="AF49" s="11"/>
      <c r="AG49" s="11"/>
      <c r="AH49" s="11">
        <v>0.96</v>
      </c>
      <c r="AI49" s="11">
        <v>1</v>
      </c>
      <c r="AJ49" s="11"/>
      <c r="AK49" s="11">
        <v>1</v>
      </c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>
        <v>1</v>
      </c>
      <c r="BD49" s="11"/>
      <c r="BE49" s="11">
        <v>1</v>
      </c>
      <c r="BF49" s="11"/>
      <c r="BG49" s="11"/>
      <c r="BH49" s="11"/>
      <c r="BI49" s="11"/>
      <c r="BJ49" s="11"/>
      <c r="BK49" s="11"/>
      <c r="BL49" s="11"/>
      <c r="BM49" s="11">
        <v>1</v>
      </c>
      <c r="BN49" s="11">
        <v>1</v>
      </c>
      <c r="BO49" s="11">
        <v>1</v>
      </c>
      <c r="BP49" s="11"/>
      <c r="BQ49" s="11"/>
      <c r="BR49" s="11"/>
      <c r="BS49" s="11"/>
      <c r="BT49" s="11"/>
      <c r="BU49" s="11">
        <v>1</v>
      </c>
      <c r="BV49" s="11"/>
      <c r="BW49" s="11"/>
      <c r="BX49" s="11"/>
      <c r="BY49" s="11"/>
      <c r="BZ49" s="11"/>
      <c r="CA49" s="11">
        <v>1</v>
      </c>
      <c r="CB49" s="11">
        <v>1</v>
      </c>
      <c r="CC49" s="11"/>
      <c r="CD49" s="11"/>
      <c r="CE49" s="11"/>
      <c r="CF49" s="12">
        <v>1</v>
      </c>
    </row>
    <row r="50" spans="1:84" ht="15">
      <c r="A50" s="4">
        <v>5</v>
      </c>
      <c r="B50" t="s">
        <v>1213</v>
      </c>
      <c r="C50" s="4" t="s">
        <v>1212</v>
      </c>
      <c r="D50" s="184">
        <f t="shared" si="2"/>
        <v>1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>
        <v>1</v>
      </c>
      <c r="Q50" s="11"/>
      <c r="R50" s="11"/>
      <c r="S50" s="11">
        <v>1</v>
      </c>
      <c r="T50" s="11"/>
      <c r="U50" s="11"/>
      <c r="V50" s="11"/>
      <c r="W50" s="11"/>
      <c r="X50" s="11"/>
      <c r="Y50" s="11"/>
      <c r="Z50" s="11">
        <v>1</v>
      </c>
      <c r="AA50" s="11"/>
      <c r="AB50" s="11"/>
      <c r="AC50" s="11"/>
      <c r="AD50" s="11"/>
      <c r="AE50" s="11"/>
      <c r="AF50" s="11"/>
      <c r="AG50" s="11"/>
      <c r="AH50" s="11">
        <v>1</v>
      </c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>
        <v>1</v>
      </c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>
        <v>1</v>
      </c>
      <c r="BO50" s="11">
        <v>1</v>
      </c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>
        <v>1</v>
      </c>
      <c r="CB50" s="11"/>
      <c r="CC50" s="11"/>
      <c r="CD50" s="11"/>
      <c r="CE50" s="11"/>
      <c r="CF50" s="12">
        <v>1</v>
      </c>
    </row>
    <row r="51" spans="1:84" ht="15">
      <c r="A51" s="4">
        <v>5</v>
      </c>
      <c r="B51" t="s">
        <v>1215</v>
      </c>
      <c r="C51" s="4" t="s">
        <v>1214</v>
      </c>
      <c r="D51" s="184">
        <f t="shared" si="2"/>
        <v>0.85731250000000003</v>
      </c>
      <c r="E51" s="11"/>
      <c r="F51" s="11"/>
      <c r="G51" s="11"/>
      <c r="H51" s="11"/>
      <c r="I51" s="11">
        <v>1</v>
      </c>
      <c r="J51" s="11">
        <v>0.96699999999999997</v>
      </c>
      <c r="K51" s="11">
        <v>0.91700000000000004</v>
      </c>
      <c r="L51" s="11"/>
      <c r="M51" s="11"/>
      <c r="N51" s="11"/>
      <c r="O51" s="11"/>
      <c r="P51" s="11">
        <v>1</v>
      </c>
      <c r="Q51" s="11"/>
      <c r="R51" s="11"/>
      <c r="S51" s="11">
        <v>1</v>
      </c>
      <c r="T51" s="11"/>
      <c r="U51" s="11"/>
      <c r="V51" s="11"/>
      <c r="W51" s="11"/>
      <c r="X51" s="11"/>
      <c r="Y51" s="11"/>
      <c r="Z51" s="11">
        <v>1</v>
      </c>
      <c r="AA51" s="11"/>
      <c r="AB51" s="11"/>
      <c r="AC51" s="11"/>
      <c r="AD51" s="11"/>
      <c r="AE51" s="11"/>
      <c r="AF51" s="11"/>
      <c r="AG51" s="11"/>
      <c r="AH51" s="11">
        <v>1</v>
      </c>
      <c r="AI51" s="11">
        <v>1</v>
      </c>
      <c r="AJ51" s="11"/>
      <c r="AK51" s="11">
        <v>0.6</v>
      </c>
      <c r="AL51" s="11"/>
      <c r="AM51" s="11"/>
      <c r="AN51" s="11"/>
      <c r="AO51" s="11"/>
      <c r="AP51" s="11"/>
      <c r="AQ51" s="11"/>
      <c r="AR51" s="11"/>
      <c r="AS51" s="11"/>
      <c r="AT51" s="11">
        <v>1</v>
      </c>
      <c r="AU51" s="11"/>
      <c r="AV51" s="11"/>
      <c r="AW51" s="11">
        <v>1</v>
      </c>
      <c r="AX51" s="11"/>
      <c r="AY51" s="11"/>
      <c r="AZ51" s="11"/>
      <c r="BA51" s="11"/>
      <c r="BB51" s="11"/>
      <c r="BC51" s="11">
        <v>1</v>
      </c>
      <c r="BD51" s="11"/>
      <c r="BE51" s="11">
        <v>0.3</v>
      </c>
      <c r="BF51" s="11"/>
      <c r="BG51" s="11"/>
      <c r="BH51" s="11"/>
      <c r="BI51" s="11"/>
      <c r="BJ51" s="11"/>
      <c r="BK51" s="11"/>
      <c r="BL51" s="11"/>
      <c r="BM51" s="11"/>
      <c r="BN51" s="11">
        <v>0</v>
      </c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>
        <v>0.93300000000000005</v>
      </c>
      <c r="CB51" s="11"/>
      <c r="CC51" s="11"/>
      <c r="CD51" s="11"/>
      <c r="CE51" s="11"/>
      <c r="CF51" s="12">
        <v>1</v>
      </c>
    </row>
    <row r="52" spans="1:84" ht="15">
      <c r="A52" s="4">
        <v>5</v>
      </c>
      <c r="B52" t="s">
        <v>1217</v>
      </c>
      <c r="C52" s="4" t="s">
        <v>1216</v>
      </c>
      <c r="D52" s="184">
        <f t="shared" si="2"/>
        <v>0.94292857142857145</v>
      </c>
      <c r="E52" s="11"/>
      <c r="F52" s="11"/>
      <c r="G52" s="11"/>
      <c r="H52" s="11"/>
      <c r="I52" s="11"/>
      <c r="J52" s="11">
        <v>1</v>
      </c>
      <c r="K52" s="11">
        <v>1</v>
      </c>
      <c r="L52" s="11"/>
      <c r="M52" s="11"/>
      <c r="N52" s="11"/>
      <c r="O52" s="11"/>
      <c r="P52" s="11"/>
      <c r="Q52" s="11"/>
      <c r="R52" s="11"/>
      <c r="S52" s="11">
        <v>0.308</v>
      </c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>
        <v>1</v>
      </c>
      <c r="AJ52" s="11"/>
      <c r="AK52" s="11">
        <v>0.96799999999999997</v>
      </c>
      <c r="AL52" s="11"/>
      <c r="AM52" s="11"/>
      <c r="AN52" s="11"/>
      <c r="AO52" s="11"/>
      <c r="AP52" s="11"/>
      <c r="AQ52" s="11"/>
      <c r="AR52" s="11"/>
      <c r="AS52" s="11"/>
      <c r="AT52" s="11">
        <v>1</v>
      </c>
      <c r="AU52" s="11"/>
      <c r="AV52" s="11"/>
      <c r="AW52" s="11">
        <v>1</v>
      </c>
      <c r="AX52" s="11"/>
      <c r="AY52" s="11"/>
      <c r="AZ52" s="11"/>
      <c r="BA52" s="11"/>
      <c r="BB52" s="11"/>
      <c r="BC52" s="11">
        <v>1</v>
      </c>
      <c r="BD52" s="11"/>
      <c r="BE52" s="11">
        <v>1</v>
      </c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>
        <v>1</v>
      </c>
      <c r="BY52" s="11"/>
      <c r="BZ52" s="11">
        <v>1</v>
      </c>
      <c r="CA52" s="11">
        <v>1</v>
      </c>
      <c r="CB52" s="11">
        <v>1</v>
      </c>
      <c r="CC52" s="11"/>
      <c r="CD52" s="11"/>
      <c r="CE52" s="11"/>
      <c r="CF52" s="12">
        <v>0.92500000000000004</v>
      </c>
    </row>
    <row r="53" spans="1:84" ht="15">
      <c r="A53" s="4">
        <v>5</v>
      </c>
      <c r="B53" t="s">
        <v>1221</v>
      </c>
      <c r="C53" s="4" t="s">
        <v>1220</v>
      </c>
      <c r="D53" s="184">
        <f t="shared" si="2"/>
        <v>1</v>
      </c>
      <c r="E53" s="11"/>
      <c r="F53" s="11"/>
      <c r="G53" s="11"/>
      <c r="H53" s="11"/>
      <c r="I53" s="11"/>
      <c r="J53" s="11">
        <v>1</v>
      </c>
      <c r="K53" s="11">
        <v>1</v>
      </c>
      <c r="L53" s="11"/>
      <c r="M53" s="11"/>
      <c r="N53" s="11"/>
      <c r="O53" s="11"/>
      <c r="P53" s="11"/>
      <c r="Q53" s="11"/>
      <c r="R53" s="11"/>
      <c r="S53" s="11">
        <v>1</v>
      </c>
      <c r="T53" s="11"/>
      <c r="U53" s="11"/>
      <c r="V53" s="11"/>
      <c r="W53" s="11"/>
      <c r="X53" s="11"/>
      <c r="Y53" s="11"/>
      <c r="Z53" s="11">
        <v>1</v>
      </c>
      <c r="AA53" s="11"/>
      <c r="AB53" s="11"/>
      <c r="AC53" s="11"/>
      <c r="AD53" s="11"/>
      <c r="AE53" s="11"/>
      <c r="AF53" s="11"/>
      <c r="AG53" s="11"/>
      <c r="AH53" s="11">
        <v>1</v>
      </c>
      <c r="AI53" s="11"/>
      <c r="AJ53" s="11"/>
      <c r="AK53" s="11">
        <v>1</v>
      </c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>
        <v>1</v>
      </c>
      <c r="AX53" s="11"/>
      <c r="AY53" s="11"/>
      <c r="AZ53" s="11"/>
      <c r="BA53" s="11"/>
      <c r="BB53" s="11">
        <v>1</v>
      </c>
      <c r="BC53" s="11">
        <v>1</v>
      </c>
      <c r="BD53" s="11"/>
      <c r="BE53" s="11">
        <v>1</v>
      </c>
      <c r="BF53" s="11"/>
      <c r="BG53" s="11"/>
      <c r="BH53" s="11"/>
      <c r="BI53" s="11"/>
      <c r="BJ53" s="11"/>
      <c r="BK53" s="11"/>
      <c r="BL53" s="11"/>
      <c r="BM53" s="11">
        <v>1</v>
      </c>
      <c r="BN53" s="11">
        <v>1</v>
      </c>
      <c r="BO53" s="11"/>
      <c r="BP53" s="11"/>
      <c r="BQ53" s="11"/>
      <c r="BR53" s="11"/>
      <c r="BS53" s="11"/>
      <c r="BT53" s="11"/>
      <c r="BU53" s="11"/>
      <c r="BV53" s="11"/>
      <c r="BW53" s="11"/>
      <c r="BX53" s="11">
        <v>1</v>
      </c>
      <c r="BY53" s="11"/>
      <c r="BZ53" s="11">
        <v>1</v>
      </c>
      <c r="CA53" s="11">
        <v>1</v>
      </c>
      <c r="CB53" s="11"/>
      <c r="CC53" s="11"/>
      <c r="CD53" s="11"/>
      <c r="CE53" s="11"/>
      <c r="CF53" s="12">
        <v>1</v>
      </c>
    </row>
    <row r="54" spans="1:84" ht="15">
      <c r="A54" s="4">
        <v>5</v>
      </c>
      <c r="B54" t="s">
        <v>1223</v>
      </c>
      <c r="C54" s="4" t="s">
        <v>1222</v>
      </c>
      <c r="D54" s="184">
        <f t="shared" si="2"/>
        <v>0.98041666666666671</v>
      </c>
      <c r="E54" s="11"/>
      <c r="F54" s="11">
        <v>0.875</v>
      </c>
      <c r="G54" s="11"/>
      <c r="H54" s="11"/>
      <c r="I54" s="11">
        <v>1</v>
      </c>
      <c r="J54" s="11">
        <v>1</v>
      </c>
      <c r="K54" s="11">
        <v>1</v>
      </c>
      <c r="L54" s="11"/>
      <c r="M54" s="11"/>
      <c r="N54" s="11"/>
      <c r="O54" s="11"/>
      <c r="P54" s="11"/>
      <c r="Q54" s="11"/>
      <c r="R54" s="11"/>
      <c r="S54" s="11">
        <v>0.71699999999999997</v>
      </c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>
        <v>1</v>
      </c>
      <c r="AI54" s="11">
        <v>1</v>
      </c>
      <c r="AJ54" s="11"/>
      <c r="AK54" s="11">
        <v>0.97299999999999998</v>
      </c>
      <c r="AL54" s="11"/>
      <c r="AM54" s="11"/>
      <c r="AN54" s="11"/>
      <c r="AO54" s="11"/>
      <c r="AP54" s="11"/>
      <c r="AQ54" s="11"/>
      <c r="AR54" s="11"/>
      <c r="AS54" s="11"/>
      <c r="AT54" s="11">
        <v>0.97299999999999998</v>
      </c>
      <c r="AU54" s="11"/>
      <c r="AV54" s="11"/>
      <c r="AW54" s="11">
        <v>1</v>
      </c>
      <c r="AX54" s="11">
        <v>1</v>
      </c>
      <c r="AY54" s="11"/>
      <c r="AZ54" s="11"/>
      <c r="BA54" s="11">
        <v>1</v>
      </c>
      <c r="BB54" s="11">
        <v>1</v>
      </c>
      <c r="BC54" s="11">
        <v>1</v>
      </c>
      <c r="BD54" s="11"/>
      <c r="BE54" s="11">
        <v>1</v>
      </c>
      <c r="BF54" s="11"/>
      <c r="BG54" s="11">
        <v>1</v>
      </c>
      <c r="BH54" s="11"/>
      <c r="BI54" s="11"/>
      <c r="BJ54" s="11"/>
      <c r="BK54" s="11"/>
      <c r="BL54" s="11"/>
      <c r="BM54" s="11">
        <v>1</v>
      </c>
      <c r="BN54" s="11"/>
      <c r="BO54" s="11">
        <v>1</v>
      </c>
      <c r="BP54" s="11"/>
      <c r="BQ54" s="11"/>
      <c r="BR54" s="11"/>
      <c r="BS54" s="11"/>
      <c r="BT54" s="11"/>
      <c r="BU54" s="11">
        <v>1</v>
      </c>
      <c r="BV54" s="11"/>
      <c r="BW54" s="11"/>
      <c r="BX54" s="11">
        <v>1</v>
      </c>
      <c r="BY54" s="11"/>
      <c r="BZ54" s="11">
        <v>1</v>
      </c>
      <c r="CA54" s="11">
        <v>1</v>
      </c>
      <c r="CB54" s="11">
        <v>1</v>
      </c>
      <c r="CC54" s="11"/>
      <c r="CD54" s="11"/>
      <c r="CE54" s="11"/>
      <c r="CF54" s="12">
        <v>0.99199999999999999</v>
      </c>
    </row>
    <row r="55" spans="1:84" ht="15">
      <c r="A55" s="4">
        <v>5</v>
      </c>
      <c r="B55" t="s">
        <v>1231</v>
      </c>
      <c r="C55" s="4" t="s">
        <v>1230</v>
      </c>
      <c r="D55" s="184">
        <f t="shared" si="2"/>
        <v>1</v>
      </c>
      <c r="E55" s="11"/>
      <c r="F55" s="11"/>
      <c r="G55" s="11"/>
      <c r="H55" s="11"/>
      <c r="I55" s="11"/>
      <c r="J55" s="11">
        <v>1</v>
      </c>
      <c r="K55" s="11">
        <v>1</v>
      </c>
      <c r="L55" s="11"/>
      <c r="M55" s="11"/>
      <c r="N55" s="11"/>
      <c r="O55" s="11"/>
      <c r="P55" s="11">
        <v>1</v>
      </c>
      <c r="Q55" s="11"/>
      <c r="R55" s="11"/>
      <c r="S55" s="11">
        <v>1</v>
      </c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>
        <v>1</v>
      </c>
      <c r="AJ55" s="11"/>
      <c r="AK55" s="11">
        <v>1</v>
      </c>
      <c r="AL55" s="11"/>
      <c r="AM55" s="11"/>
      <c r="AN55" s="11"/>
      <c r="AO55" s="11"/>
      <c r="AP55" s="11"/>
      <c r="AQ55" s="11">
        <v>1</v>
      </c>
      <c r="AR55" s="11"/>
      <c r="AS55" s="11"/>
      <c r="AT55" s="11">
        <v>1</v>
      </c>
      <c r="AU55" s="11"/>
      <c r="AV55" s="11"/>
      <c r="AW55" s="11"/>
      <c r="AX55" s="11"/>
      <c r="AY55" s="11"/>
      <c r="AZ55" s="11"/>
      <c r="BA55" s="11"/>
      <c r="BB55" s="11">
        <v>1</v>
      </c>
      <c r="BC55" s="11"/>
      <c r="BD55" s="11"/>
      <c r="BE55" s="11">
        <v>1</v>
      </c>
      <c r="BF55" s="11"/>
      <c r="BG55" s="11"/>
      <c r="BH55" s="11"/>
      <c r="BI55" s="11"/>
      <c r="BJ55" s="11"/>
      <c r="BK55" s="11"/>
      <c r="BL55" s="11"/>
      <c r="BM55" s="11">
        <v>1</v>
      </c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2">
        <v>1</v>
      </c>
    </row>
    <row r="56" spans="1:84" ht="15">
      <c r="A56" s="4">
        <v>5</v>
      </c>
      <c r="B56" t="s">
        <v>1235</v>
      </c>
      <c r="C56" s="4" t="s">
        <v>1234</v>
      </c>
      <c r="D56" s="184">
        <f t="shared" si="2"/>
        <v>0.98349999999999993</v>
      </c>
      <c r="E56" s="11"/>
      <c r="F56" s="11"/>
      <c r="G56" s="11"/>
      <c r="H56" s="11"/>
      <c r="I56" s="11"/>
      <c r="J56" s="11">
        <v>1</v>
      </c>
      <c r="K56" s="11">
        <v>1</v>
      </c>
      <c r="L56" s="11"/>
      <c r="M56" s="11"/>
      <c r="N56" s="11"/>
      <c r="O56" s="11"/>
      <c r="P56" s="11">
        <v>0.98</v>
      </c>
      <c r="Q56" s="11"/>
      <c r="R56" s="11"/>
      <c r="S56" s="11">
        <v>1</v>
      </c>
      <c r="T56" s="11"/>
      <c r="U56" s="11"/>
      <c r="V56" s="11"/>
      <c r="W56" s="11"/>
      <c r="X56" s="11"/>
      <c r="Y56" s="11"/>
      <c r="Z56" s="11">
        <v>0.98299999999999998</v>
      </c>
      <c r="AA56" s="11"/>
      <c r="AB56" s="11"/>
      <c r="AC56" s="11"/>
      <c r="AD56" s="11"/>
      <c r="AE56" s="11"/>
      <c r="AF56" s="11"/>
      <c r="AG56" s="11"/>
      <c r="AH56" s="11">
        <v>1</v>
      </c>
      <c r="AI56" s="11">
        <v>1</v>
      </c>
      <c r="AJ56" s="11"/>
      <c r="AK56" s="11">
        <v>0.92300000000000004</v>
      </c>
      <c r="AL56" s="11"/>
      <c r="AM56" s="11"/>
      <c r="AN56" s="11"/>
      <c r="AO56" s="11"/>
      <c r="AP56" s="11"/>
      <c r="AQ56" s="11">
        <v>1</v>
      </c>
      <c r="AR56" s="11">
        <v>1</v>
      </c>
      <c r="AS56" s="11"/>
      <c r="AT56" s="11">
        <v>1</v>
      </c>
      <c r="AU56" s="11">
        <v>1</v>
      </c>
      <c r="AV56" s="11"/>
      <c r="AW56" s="11">
        <v>1</v>
      </c>
      <c r="AX56" s="11"/>
      <c r="AY56" s="11"/>
      <c r="AZ56" s="11"/>
      <c r="BA56" s="11"/>
      <c r="BB56" s="11">
        <v>1</v>
      </c>
      <c r="BC56" s="11">
        <v>0.996</v>
      </c>
      <c r="BD56" s="11"/>
      <c r="BE56" s="11">
        <v>0.94399999999999995</v>
      </c>
      <c r="BF56" s="11"/>
      <c r="BG56" s="11"/>
      <c r="BH56" s="11"/>
      <c r="BI56" s="11"/>
      <c r="BJ56" s="11"/>
      <c r="BK56" s="11"/>
      <c r="BL56" s="11"/>
      <c r="BM56" s="11">
        <v>0.95199999999999996</v>
      </c>
      <c r="BN56" s="11">
        <v>1</v>
      </c>
      <c r="BO56" s="11">
        <v>1</v>
      </c>
      <c r="BP56" s="11"/>
      <c r="BQ56" s="11"/>
      <c r="BR56" s="11"/>
      <c r="BS56" s="11"/>
      <c r="BT56" s="11"/>
      <c r="BU56" s="11">
        <v>1</v>
      </c>
      <c r="BV56" s="11">
        <v>1</v>
      </c>
      <c r="BW56" s="11"/>
      <c r="BX56" s="11">
        <v>1</v>
      </c>
      <c r="BY56" s="11"/>
      <c r="BZ56" s="11">
        <v>0.82499999999999996</v>
      </c>
      <c r="CA56" s="11">
        <v>1</v>
      </c>
      <c r="CB56" s="11"/>
      <c r="CC56" s="11">
        <v>1</v>
      </c>
      <c r="CD56" s="11"/>
      <c r="CE56" s="11"/>
      <c r="CF56" s="12">
        <v>0.96799999999999997</v>
      </c>
    </row>
    <row r="57" spans="1:84" ht="15">
      <c r="A57" s="4">
        <v>5</v>
      </c>
      <c r="B57" t="s">
        <v>1237</v>
      </c>
      <c r="C57" s="4" t="s">
        <v>1236</v>
      </c>
      <c r="D57" s="184">
        <f t="shared" si="2"/>
        <v>0.99234782608695649</v>
      </c>
      <c r="E57" s="11"/>
      <c r="F57" s="11"/>
      <c r="G57" s="11"/>
      <c r="H57" s="11"/>
      <c r="I57" s="11"/>
      <c r="J57" s="11">
        <v>1</v>
      </c>
      <c r="K57" s="11">
        <v>1</v>
      </c>
      <c r="L57" s="11"/>
      <c r="M57" s="11"/>
      <c r="N57" s="11"/>
      <c r="O57" s="11"/>
      <c r="P57" s="11">
        <v>1</v>
      </c>
      <c r="Q57" s="11"/>
      <c r="R57" s="11"/>
      <c r="S57" s="11">
        <v>1</v>
      </c>
      <c r="T57" s="11"/>
      <c r="U57" s="11"/>
      <c r="V57" s="11"/>
      <c r="W57" s="11"/>
      <c r="X57" s="11"/>
      <c r="Y57" s="11"/>
      <c r="Z57" s="11">
        <v>1</v>
      </c>
      <c r="AA57" s="11"/>
      <c r="AB57" s="11"/>
      <c r="AC57" s="11"/>
      <c r="AD57" s="11"/>
      <c r="AE57" s="11"/>
      <c r="AF57" s="11"/>
      <c r="AG57" s="11"/>
      <c r="AH57" s="11">
        <v>1</v>
      </c>
      <c r="AI57" s="11"/>
      <c r="AJ57" s="11"/>
      <c r="AK57" s="11">
        <v>0.9</v>
      </c>
      <c r="AL57" s="11"/>
      <c r="AM57" s="11"/>
      <c r="AN57" s="11"/>
      <c r="AO57" s="11"/>
      <c r="AP57" s="11"/>
      <c r="AQ57" s="11"/>
      <c r="AR57" s="11">
        <v>1</v>
      </c>
      <c r="AS57" s="11"/>
      <c r="AT57" s="11">
        <v>1</v>
      </c>
      <c r="AU57" s="11">
        <v>1</v>
      </c>
      <c r="AV57" s="11"/>
      <c r="AW57" s="11">
        <v>1</v>
      </c>
      <c r="AX57" s="11"/>
      <c r="AY57" s="11"/>
      <c r="AZ57" s="11"/>
      <c r="BA57" s="11"/>
      <c r="BB57" s="11">
        <v>1</v>
      </c>
      <c r="BC57" s="11">
        <v>1</v>
      </c>
      <c r="BD57" s="11"/>
      <c r="BE57" s="11">
        <v>1</v>
      </c>
      <c r="BF57" s="11"/>
      <c r="BG57" s="11"/>
      <c r="BH57" s="11"/>
      <c r="BI57" s="11"/>
      <c r="BJ57" s="11"/>
      <c r="BK57" s="11"/>
      <c r="BL57" s="11"/>
      <c r="BM57" s="11">
        <v>1</v>
      </c>
      <c r="BN57" s="11">
        <v>1</v>
      </c>
      <c r="BO57" s="11">
        <v>1</v>
      </c>
      <c r="BP57" s="11"/>
      <c r="BQ57" s="11"/>
      <c r="BR57" s="11"/>
      <c r="BS57" s="11"/>
      <c r="BT57" s="11"/>
      <c r="BU57" s="11">
        <v>1</v>
      </c>
      <c r="BV57" s="11">
        <v>1</v>
      </c>
      <c r="BW57" s="11"/>
      <c r="BX57" s="11"/>
      <c r="BY57" s="11"/>
      <c r="BZ57" s="11">
        <v>1</v>
      </c>
      <c r="CA57" s="11">
        <v>1</v>
      </c>
      <c r="CB57" s="11"/>
      <c r="CC57" s="11">
        <v>1</v>
      </c>
      <c r="CD57" s="11"/>
      <c r="CE57" s="11"/>
      <c r="CF57" s="12">
        <v>0.92400000000000004</v>
      </c>
    </row>
    <row r="58" spans="1:84" ht="15">
      <c r="A58" s="4">
        <v>5</v>
      </c>
      <c r="B58" t="s">
        <v>1239</v>
      </c>
      <c r="C58" s="4" t="s">
        <v>1238</v>
      </c>
      <c r="D58" s="184">
        <f t="shared" si="2"/>
        <v>0.99655555555555553</v>
      </c>
      <c r="E58" s="11"/>
      <c r="F58" s="11"/>
      <c r="G58" s="11"/>
      <c r="H58" s="11"/>
      <c r="I58" s="11"/>
      <c r="J58" s="11">
        <v>1</v>
      </c>
      <c r="K58" s="11">
        <v>1</v>
      </c>
      <c r="L58" s="11"/>
      <c r="M58" s="11"/>
      <c r="N58" s="11"/>
      <c r="O58" s="11"/>
      <c r="P58" s="11">
        <v>1</v>
      </c>
      <c r="Q58" s="11"/>
      <c r="R58" s="11">
        <v>1</v>
      </c>
      <c r="S58" s="11">
        <v>1</v>
      </c>
      <c r="T58" s="11"/>
      <c r="U58" s="11"/>
      <c r="V58" s="11"/>
      <c r="W58" s="11"/>
      <c r="X58" s="11"/>
      <c r="Y58" s="11"/>
      <c r="Z58" s="11">
        <v>0.98499999999999999</v>
      </c>
      <c r="AA58" s="11"/>
      <c r="AB58" s="11"/>
      <c r="AC58" s="11"/>
      <c r="AD58" s="11"/>
      <c r="AE58" s="11"/>
      <c r="AF58" s="11"/>
      <c r="AG58" s="11"/>
      <c r="AH58" s="11">
        <v>1</v>
      </c>
      <c r="AI58" s="11">
        <v>1</v>
      </c>
      <c r="AJ58" s="11"/>
      <c r="AK58" s="11">
        <v>0.97399999999999998</v>
      </c>
      <c r="AL58" s="11">
        <v>1</v>
      </c>
      <c r="AM58" s="11"/>
      <c r="AN58" s="11"/>
      <c r="AO58" s="11"/>
      <c r="AP58" s="11"/>
      <c r="AQ58" s="11">
        <v>1</v>
      </c>
      <c r="AR58" s="11">
        <v>1</v>
      </c>
      <c r="AS58" s="11"/>
      <c r="AT58" s="11">
        <v>1</v>
      </c>
      <c r="AU58" s="11">
        <v>1</v>
      </c>
      <c r="AV58" s="11"/>
      <c r="AW58" s="11">
        <v>1</v>
      </c>
      <c r="AX58" s="11"/>
      <c r="AY58" s="11"/>
      <c r="AZ58" s="11"/>
      <c r="BA58" s="11"/>
      <c r="BB58" s="11">
        <v>1</v>
      </c>
      <c r="BC58" s="11">
        <v>1</v>
      </c>
      <c r="BD58" s="11"/>
      <c r="BE58" s="11">
        <v>1</v>
      </c>
      <c r="BF58" s="11"/>
      <c r="BG58" s="11"/>
      <c r="BH58" s="11"/>
      <c r="BI58" s="11"/>
      <c r="BJ58" s="11"/>
      <c r="BK58" s="11"/>
      <c r="BL58" s="11"/>
      <c r="BM58" s="11">
        <v>0.98599999999999999</v>
      </c>
      <c r="BN58" s="11">
        <v>1</v>
      </c>
      <c r="BO58" s="11">
        <v>1</v>
      </c>
      <c r="BP58" s="11"/>
      <c r="BQ58" s="11"/>
      <c r="BR58" s="11"/>
      <c r="BS58" s="11"/>
      <c r="BT58" s="11"/>
      <c r="BU58" s="11"/>
      <c r="BV58" s="11">
        <v>1</v>
      </c>
      <c r="BW58" s="11"/>
      <c r="BX58" s="11">
        <v>1</v>
      </c>
      <c r="BY58" s="11"/>
      <c r="BZ58" s="11">
        <v>0.98199999999999998</v>
      </c>
      <c r="CA58" s="11">
        <v>1</v>
      </c>
      <c r="CB58" s="11"/>
      <c r="CC58" s="11">
        <v>1</v>
      </c>
      <c r="CD58" s="11"/>
      <c r="CE58" s="11"/>
      <c r="CF58" s="12">
        <v>0.98</v>
      </c>
    </row>
    <row r="59" spans="1:84" ht="15">
      <c r="A59" s="4">
        <v>5</v>
      </c>
      <c r="B59" t="s">
        <v>1241</v>
      </c>
      <c r="C59" s="4" t="s">
        <v>1240</v>
      </c>
      <c r="D59" s="184">
        <f t="shared" si="2"/>
        <v>0.99722222222222223</v>
      </c>
      <c r="E59" s="11"/>
      <c r="F59" s="11"/>
      <c r="G59" s="11"/>
      <c r="H59" s="11"/>
      <c r="I59" s="11"/>
      <c r="J59" s="11">
        <v>1</v>
      </c>
      <c r="K59" s="11">
        <v>1</v>
      </c>
      <c r="L59" s="11"/>
      <c r="M59" s="11"/>
      <c r="N59" s="11"/>
      <c r="O59" s="11"/>
      <c r="P59" s="11">
        <v>1</v>
      </c>
      <c r="Q59" s="11"/>
      <c r="R59" s="11"/>
      <c r="S59" s="11"/>
      <c r="T59" s="11"/>
      <c r="U59" s="11"/>
      <c r="V59" s="11"/>
      <c r="W59" s="11"/>
      <c r="X59" s="11"/>
      <c r="Y59" s="11"/>
      <c r="Z59" s="11">
        <v>1</v>
      </c>
      <c r="AA59" s="11"/>
      <c r="AB59" s="11"/>
      <c r="AC59" s="11"/>
      <c r="AD59" s="11"/>
      <c r="AE59" s="11"/>
      <c r="AF59" s="11"/>
      <c r="AG59" s="11"/>
      <c r="AH59" s="11">
        <v>1</v>
      </c>
      <c r="AI59" s="11">
        <v>1</v>
      </c>
      <c r="AJ59" s="11"/>
      <c r="AK59" s="11">
        <v>1</v>
      </c>
      <c r="AL59" s="11"/>
      <c r="AM59" s="11"/>
      <c r="AN59" s="11"/>
      <c r="AO59" s="11"/>
      <c r="AP59" s="11"/>
      <c r="AQ59" s="11"/>
      <c r="AR59" s="11"/>
      <c r="AS59" s="11"/>
      <c r="AT59" s="11">
        <v>1</v>
      </c>
      <c r="AU59" s="11"/>
      <c r="AV59" s="11"/>
      <c r="AW59" s="11">
        <v>1</v>
      </c>
      <c r="AX59" s="11"/>
      <c r="AY59" s="11"/>
      <c r="AZ59" s="11"/>
      <c r="BA59" s="11"/>
      <c r="BB59" s="11"/>
      <c r="BC59" s="11">
        <v>1</v>
      </c>
      <c r="BD59" s="11"/>
      <c r="BE59" s="11">
        <v>0.95</v>
      </c>
      <c r="BF59" s="11"/>
      <c r="BG59" s="11"/>
      <c r="BH59" s="11"/>
      <c r="BI59" s="11"/>
      <c r="BJ59" s="11"/>
      <c r="BK59" s="11"/>
      <c r="BL59" s="11"/>
      <c r="BM59" s="11">
        <v>1</v>
      </c>
      <c r="BN59" s="11"/>
      <c r="BO59" s="11">
        <v>1</v>
      </c>
      <c r="BP59" s="11"/>
      <c r="BQ59" s="11"/>
      <c r="BR59" s="11"/>
      <c r="BS59" s="11"/>
      <c r="BT59" s="11"/>
      <c r="BU59" s="11">
        <v>1</v>
      </c>
      <c r="BV59" s="11">
        <v>1</v>
      </c>
      <c r="BW59" s="11"/>
      <c r="BX59" s="11"/>
      <c r="BY59" s="11"/>
      <c r="BZ59" s="11">
        <v>1</v>
      </c>
      <c r="CA59" s="11">
        <v>1</v>
      </c>
      <c r="CB59" s="11"/>
      <c r="CC59" s="11"/>
      <c r="CD59" s="11"/>
      <c r="CE59" s="11"/>
      <c r="CF59" s="12">
        <v>1</v>
      </c>
    </row>
    <row r="60" spans="1:84" ht="15">
      <c r="A60" s="4">
        <v>5</v>
      </c>
      <c r="B60" t="s">
        <v>1245</v>
      </c>
      <c r="C60" s="4" t="s">
        <v>1244</v>
      </c>
      <c r="D60" s="184">
        <f t="shared" si="2"/>
        <v>0.98983999999999983</v>
      </c>
      <c r="E60" s="11"/>
      <c r="F60" s="11"/>
      <c r="G60" s="11"/>
      <c r="H60" s="11"/>
      <c r="I60" s="11"/>
      <c r="J60" s="11">
        <v>1</v>
      </c>
      <c r="K60" s="11">
        <v>1</v>
      </c>
      <c r="L60" s="11"/>
      <c r="M60" s="11"/>
      <c r="N60" s="11"/>
      <c r="O60" s="11"/>
      <c r="P60" s="11">
        <v>1</v>
      </c>
      <c r="Q60" s="11"/>
      <c r="R60" s="11"/>
      <c r="S60" s="11">
        <v>0.98699999999999999</v>
      </c>
      <c r="T60" s="11"/>
      <c r="U60" s="11"/>
      <c r="V60" s="11"/>
      <c r="W60" s="11"/>
      <c r="X60" s="11"/>
      <c r="Y60" s="11"/>
      <c r="Z60" s="11">
        <v>1</v>
      </c>
      <c r="AA60" s="11"/>
      <c r="AB60" s="11"/>
      <c r="AC60" s="11"/>
      <c r="AD60" s="11"/>
      <c r="AE60" s="11"/>
      <c r="AF60" s="11"/>
      <c r="AG60" s="11"/>
      <c r="AH60" s="11">
        <v>1</v>
      </c>
      <c r="AI60" s="11">
        <v>1</v>
      </c>
      <c r="AJ60" s="11"/>
      <c r="AK60" s="11">
        <v>0.98899999999999999</v>
      </c>
      <c r="AL60" s="11"/>
      <c r="AM60" s="11"/>
      <c r="AN60" s="11"/>
      <c r="AO60" s="11"/>
      <c r="AP60" s="11"/>
      <c r="AQ60" s="11">
        <v>1</v>
      </c>
      <c r="AR60" s="11">
        <v>1</v>
      </c>
      <c r="AS60" s="11"/>
      <c r="AT60" s="11">
        <v>1</v>
      </c>
      <c r="AU60" s="11">
        <v>1</v>
      </c>
      <c r="AV60" s="11"/>
      <c r="AW60" s="11">
        <v>1</v>
      </c>
      <c r="AX60" s="11"/>
      <c r="AY60" s="11"/>
      <c r="AZ60" s="11"/>
      <c r="BA60" s="11"/>
      <c r="BB60" s="11">
        <v>1</v>
      </c>
      <c r="BC60" s="11">
        <v>1</v>
      </c>
      <c r="BD60" s="11"/>
      <c r="BE60" s="11">
        <v>0.96899999999999997</v>
      </c>
      <c r="BF60" s="11"/>
      <c r="BG60" s="11"/>
      <c r="BH60" s="11"/>
      <c r="BI60" s="11"/>
      <c r="BJ60" s="11"/>
      <c r="BK60" s="11"/>
      <c r="BL60" s="11"/>
      <c r="BM60" s="11">
        <v>0.99199999999999999</v>
      </c>
      <c r="BN60" s="11">
        <v>0.95799999999999996</v>
      </c>
      <c r="BO60" s="11">
        <v>1</v>
      </c>
      <c r="BP60" s="11"/>
      <c r="BQ60" s="11"/>
      <c r="BR60" s="11"/>
      <c r="BS60" s="11"/>
      <c r="BT60" s="11"/>
      <c r="BU60" s="11">
        <v>1</v>
      </c>
      <c r="BV60" s="11">
        <v>1</v>
      </c>
      <c r="BW60" s="11"/>
      <c r="BX60" s="11"/>
      <c r="BY60" s="11"/>
      <c r="BZ60" s="11">
        <v>0.89500000000000002</v>
      </c>
      <c r="CA60" s="11">
        <v>1</v>
      </c>
      <c r="CB60" s="11"/>
      <c r="CC60" s="11">
        <v>1</v>
      </c>
      <c r="CD60" s="11"/>
      <c r="CE60" s="11"/>
      <c r="CF60" s="12">
        <v>0.95599999999999996</v>
      </c>
    </row>
    <row r="61" spans="1:84" ht="15">
      <c r="A61" s="4">
        <v>5</v>
      </c>
      <c r="B61" t="s">
        <v>1249</v>
      </c>
      <c r="C61" s="4" t="s">
        <v>1248</v>
      </c>
      <c r="D61" s="184">
        <f t="shared" si="2"/>
        <v>0.99876923076923074</v>
      </c>
      <c r="E61" s="11"/>
      <c r="F61" s="11"/>
      <c r="G61" s="11"/>
      <c r="H61" s="11"/>
      <c r="I61" s="11"/>
      <c r="J61" s="11">
        <v>0.98399999999999999</v>
      </c>
      <c r="K61" s="11"/>
      <c r="L61" s="11"/>
      <c r="M61" s="11"/>
      <c r="N61" s="11"/>
      <c r="O61" s="11"/>
      <c r="P61" s="11"/>
      <c r="Q61" s="11"/>
      <c r="R61" s="11"/>
      <c r="S61" s="11">
        <v>1</v>
      </c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>
        <v>1</v>
      </c>
      <c r="AI61" s="11">
        <v>1</v>
      </c>
      <c r="AJ61" s="11"/>
      <c r="AK61" s="11">
        <v>1</v>
      </c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>
        <v>1</v>
      </c>
      <c r="AX61" s="11"/>
      <c r="AY61" s="11"/>
      <c r="AZ61" s="11"/>
      <c r="BA61" s="11"/>
      <c r="BB61" s="11"/>
      <c r="BC61" s="11">
        <v>1</v>
      </c>
      <c r="BD61" s="11"/>
      <c r="BE61" s="11">
        <v>1</v>
      </c>
      <c r="BF61" s="11"/>
      <c r="BG61" s="11"/>
      <c r="BH61" s="11"/>
      <c r="BI61" s="11"/>
      <c r="BJ61" s="11"/>
      <c r="BK61" s="11"/>
      <c r="BL61" s="11"/>
      <c r="BM61" s="11">
        <v>1</v>
      </c>
      <c r="BN61" s="11"/>
      <c r="BO61" s="11">
        <v>1</v>
      </c>
      <c r="BP61" s="11"/>
      <c r="BQ61" s="11"/>
      <c r="BR61" s="11"/>
      <c r="BS61" s="11"/>
      <c r="BT61" s="11"/>
      <c r="BU61" s="11"/>
      <c r="BV61" s="11">
        <v>1</v>
      </c>
      <c r="BW61" s="11"/>
      <c r="BX61" s="11"/>
      <c r="BY61" s="11"/>
      <c r="BZ61" s="11"/>
      <c r="CA61" s="11">
        <v>1</v>
      </c>
      <c r="CB61" s="11"/>
      <c r="CC61" s="11">
        <v>1</v>
      </c>
      <c r="CD61" s="11"/>
      <c r="CE61" s="11"/>
      <c r="CF61" s="12"/>
    </row>
    <row r="62" spans="1:84" ht="15">
      <c r="A62" s="4">
        <v>5</v>
      </c>
      <c r="B62" t="s">
        <v>1251</v>
      </c>
      <c r="C62" s="4" t="s">
        <v>1250</v>
      </c>
      <c r="D62" s="184">
        <f t="shared" si="2"/>
        <v>1</v>
      </c>
      <c r="E62" s="11"/>
      <c r="F62" s="11"/>
      <c r="G62" s="11"/>
      <c r="H62" s="11"/>
      <c r="I62" s="11"/>
      <c r="J62" s="11">
        <v>1</v>
      </c>
      <c r="K62" s="11">
        <v>1</v>
      </c>
      <c r="L62" s="11"/>
      <c r="M62" s="11"/>
      <c r="N62" s="11"/>
      <c r="O62" s="11"/>
      <c r="P62" s="11">
        <v>1</v>
      </c>
      <c r="Q62" s="11"/>
      <c r="R62" s="11"/>
      <c r="S62" s="11">
        <v>1</v>
      </c>
      <c r="T62" s="11"/>
      <c r="U62" s="11"/>
      <c r="V62" s="11"/>
      <c r="W62" s="11"/>
      <c r="X62" s="11"/>
      <c r="Y62" s="11"/>
      <c r="Z62" s="11">
        <v>1</v>
      </c>
      <c r="AA62" s="11"/>
      <c r="AB62" s="11"/>
      <c r="AC62" s="11"/>
      <c r="AD62" s="11"/>
      <c r="AE62" s="11"/>
      <c r="AF62" s="11"/>
      <c r="AG62" s="11"/>
      <c r="AH62" s="11">
        <v>1</v>
      </c>
      <c r="AI62" s="11">
        <v>1</v>
      </c>
      <c r="AJ62" s="11"/>
      <c r="AK62" s="11">
        <v>1</v>
      </c>
      <c r="AL62" s="11"/>
      <c r="AM62" s="11"/>
      <c r="AN62" s="11"/>
      <c r="AO62" s="11"/>
      <c r="AP62" s="11"/>
      <c r="AQ62" s="11"/>
      <c r="AR62" s="11"/>
      <c r="AS62" s="11"/>
      <c r="AT62" s="11">
        <v>1</v>
      </c>
      <c r="AU62" s="11"/>
      <c r="AV62" s="11"/>
      <c r="AW62" s="11">
        <v>1</v>
      </c>
      <c r="AX62" s="11"/>
      <c r="AY62" s="11"/>
      <c r="AZ62" s="11"/>
      <c r="BA62" s="11"/>
      <c r="BB62" s="11">
        <v>1</v>
      </c>
      <c r="BC62" s="11">
        <v>1</v>
      </c>
      <c r="BD62" s="11"/>
      <c r="BE62" s="11">
        <v>1</v>
      </c>
      <c r="BF62" s="11"/>
      <c r="BG62" s="11"/>
      <c r="BH62" s="11"/>
      <c r="BI62" s="11"/>
      <c r="BJ62" s="11"/>
      <c r="BK62" s="11"/>
      <c r="BL62" s="11"/>
      <c r="BM62" s="11">
        <v>1</v>
      </c>
      <c r="BN62" s="11"/>
      <c r="BO62" s="11"/>
      <c r="BP62" s="11"/>
      <c r="BQ62" s="11"/>
      <c r="BR62" s="11"/>
      <c r="BS62" s="11"/>
      <c r="BT62" s="11"/>
      <c r="BU62" s="11">
        <v>1</v>
      </c>
      <c r="BV62" s="11"/>
      <c r="BW62" s="11"/>
      <c r="BX62" s="11">
        <v>1</v>
      </c>
      <c r="BY62" s="11"/>
      <c r="BZ62" s="11">
        <v>1</v>
      </c>
      <c r="CA62" s="11">
        <v>1</v>
      </c>
      <c r="CB62" s="11"/>
      <c r="CC62" s="11"/>
      <c r="CD62" s="11">
        <v>1</v>
      </c>
      <c r="CE62" s="11"/>
      <c r="CF62" s="12">
        <v>1</v>
      </c>
    </row>
    <row r="63" spans="1:84" ht="15">
      <c r="A63" s="4">
        <v>6</v>
      </c>
      <c r="B63" t="s">
        <v>1257</v>
      </c>
      <c r="C63" s="4" t="s">
        <v>1256</v>
      </c>
      <c r="D63" s="184">
        <f t="shared" si="2"/>
        <v>0.95799999999999996</v>
      </c>
      <c r="E63" s="11"/>
      <c r="F63" s="11"/>
      <c r="G63" s="11"/>
      <c r="H63" s="11"/>
      <c r="I63" s="11">
        <v>1</v>
      </c>
      <c r="J63" s="11">
        <v>0.73699999999999999</v>
      </c>
      <c r="K63" s="11"/>
      <c r="L63" s="11"/>
      <c r="M63" s="11"/>
      <c r="N63" s="11"/>
      <c r="O63" s="11"/>
      <c r="P63" s="11"/>
      <c r="Q63" s="11"/>
      <c r="R63" s="11"/>
      <c r="S63" s="11">
        <v>0.96899999999999997</v>
      </c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>
        <v>1</v>
      </c>
      <c r="AI63" s="11">
        <v>1</v>
      </c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>
        <v>1</v>
      </c>
      <c r="CB63" s="11"/>
      <c r="CC63" s="11"/>
      <c r="CD63" s="11"/>
      <c r="CE63" s="11"/>
      <c r="CF63" s="12">
        <v>1</v>
      </c>
    </row>
    <row r="64" spans="1:84" ht="15">
      <c r="A64" s="4">
        <v>6</v>
      </c>
      <c r="B64" t="s">
        <v>1261</v>
      </c>
      <c r="C64" s="4" t="s">
        <v>1260</v>
      </c>
      <c r="D64" s="184">
        <f t="shared" si="2"/>
        <v>0.9733846153846154</v>
      </c>
      <c r="E64" s="11"/>
      <c r="F64" s="11"/>
      <c r="G64" s="11"/>
      <c r="H64" s="11"/>
      <c r="I64" s="11">
        <v>1</v>
      </c>
      <c r="J64" s="11">
        <v>0.98199999999999998</v>
      </c>
      <c r="K64" s="11"/>
      <c r="L64" s="11"/>
      <c r="M64" s="11"/>
      <c r="N64" s="11"/>
      <c r="O64" s="11"/>
      <c r="P64" s="11"/>
      <c r="Q64" s="11"/>
      <c r="R64" s="11"/>
      <c r="S64" s="11">
        <v>0.67200000000000004</v>
      </c>
      <c r="T64" s="11"/>
      <c r="U64" s="11"/>
      <c r="V64" s="11"/>
      <c r="W64" s="11">
        <v>1</v>
      </c>
      <c r="X64" s="11"/>
      <c r="Y64" s="11"/>
      <c r="Z64" s="11">
        <v>1</v>
      </c>
      <c r="AA64" s="11"/>
      <c r="AB64" s="11"/>
      <c r="AC64" s="11"/>
      <c r="AD64" s="11"/>
      <c r="AE64" s="11"/>
      <c r="AF64" s="11"/>
      <c r="AG64" s="11"/>
      <c r="AH64" s="11">
        <v>1</v>
      </c>
      <c r="AI64" s="11">
        <v>1</v>
      </c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>
        <v>1</v>
      </c>
      <c r="AU64" s="11"/>
      <c r="AV64" s="11"/>
      <c r="AW64" s="11"/>
      <c r="AX64" s="11"/>
      <c r="AY64" s="11"/>
      <c r="AZ64" s="11"/>
      <c r="BA64" s="11"/>
      <c r="BB64" s="11">
        <v>1</v>
      </c>
      <c r="BC64" s="11"/>
      <c r="BD64" s="11"/>
      <c r="BE64" s="11"/>
      <c r="BF64" s="11"/>
      <c r="BG64" s="11"/>
      <c r="BH64" s="11"/>
      <c r="BI64" s="11"/>
      <c r="BJ64" s="11"/>
      <c r="BK64" s="11"/>
      <c r="BL64" s="11">
        <v>1</v>
      </c>
      <c r="BM64" s="11"/>
      <c r="BN64" s="11"/>
      <c r="BO64" s="11">
        <v>1</v>
      </c>
      <c r="BP64" s="11"/>
      <c r="BQ64" s="11">
        <v>1</v>
      </c>
      <c r="BR64" s="11"/>
      <c r="BS64" s="11"/>
      <c r="BT64" s="11"/>
      <c r="BU64" s="11"/>
      <c r="BV64" s="11"/>
      <c r="BW64" s="11"/>
      <c r="BX64" s="11"/>
      <c r="BY64" s="11"/>
      <c r="BZ64" s="11"/>
      <c r="CA64" s="11">
        <v>1</v>
      </c>
      <c r="CB64" s="11"/>
      <c r="CC64" s="11"/>
      <c r="CD64" s="11"/>
      <c r="CE64" s="11"/>
      <c r="CF64" s="12"/>
    </row>
    <row r="65" spans="1:84" ht="15">
      <c r="A65" s="4">
        <v>8</v>
      </c>
      <c r="B65" t="s">
        <v>1297</v>
      </c>
      <c r="C65" s="4" t="s">
        <v>1296</v>
      </c>
      <c r="D65" s="184">
        <f t="shared" si="2"/>
        <v>0.89276923076923076</v>
      </c>
      <c r="E65" s="11"/>
      <c r="F65" s="11">
        <v>0.7</v>
      </c>
      <c r="G65" s="11"/>
      <c r="H65" s="11"/>
      <c r="I65" s="11">
        <v>1</v>
      </c>
      <c r="J65" s="11">
        <v>1</v>
      </c>
      <c r="K65" s="11"/>
      <c r="L65" s="11"/>
      <c r="M65" s="11"/>
      <c r="N65" s="11"/>
      <c r="O65" s="11"/>
      <c r="P65" s="11"/>
      <c r="Q65" s="11"/>
      <c r="R65" s="11"/>
      <c r="S65" s="11">
        <v>0.73899999999999999</v>
      </c>
      <c r="T65" s="11"/>
      <c r="U65" s="11"/>
      <c r="V65" s="11"/>
      <c r="W65" s="11"/>
      <c r="X65" s="11"/>
      <c r="Y65" s="11"/>
      <c r="Z65" s="11">
        <v>1</v>
      </c>
      <c r="AA65" s="11"/>
      <c r="AB65" s="11"/>
      <c r="AC65" s="11"/>
      <c r="AD65" s="11"/>
      <c r="AE65" s="11"/>
      <c r="AF65" s="11"/>
      <c r="AG65" s="11"/>
      <c r="AH65" s="11">
        <v>1</v>
      </c>
      <c r="AI65" s="11"/>
      <c r="AJ65" s="11"/>
      <c r="AK65" s="11">
        <v>1</v>
      </c>
      <c r="AL65" s="11"/>
      <c r="AM65" s="11"/>
      <c r="AN65" s="11"/>
      <c r="AO65" s="11"/>
      <c r="AP65" s="11"/>
      <c r="AQ65" s="11"/>
      <c r="AR65" s="11"/>
      <c r="AS65" s="11"/>
      <c r="AT65" s="11">
        <v>0.66700000000000004</v>
      </c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>
        <v>1</v>
      </c>
      <c r="BF65" s="11"/>
      <c r="BG65" s="11"/>
      <c r="BH65" s="11"/>
      <c r="BI65" s="11"/>
      <c r="BJ65" s="11"/>
      <c r="BK65" s="11"/>
      <c r="BL65" s="11"/>
      <c r="BM65" s="11">
        <v>1</v>
      </c>
      <c r="BN65" s="11"/>
      <c r="BO65" s="11"/>
      <c r="BP65" s="11"/>
      <c r="BQ65" s="11"/>
      <c r="BR65" s="11"/>
      <c r="BS65" s="11"/>
      <c r="BT65" s="11"/>
      <c r="BU65" s="11">
        <v>0.5</v>
      </c>
      <c r="BV65" s="11"/>
      <c r="BW65" s="11"/>
      <c r="BX65" s="11"/>
      <c r="BY65" s="11"/>
      <c r="BZ65" s="11">
        <v>1</v>
      </c>
      <c r="CA65" s="11">
        <v>1</v>
      </c>
      <c r="CB65" s="11"/>
      <c r="CC65" s="11"/>
      <c r="CD65" s="11"/>
      <c r="CE65" s="11"/>
      <c r="CF65" s="12"/>
    </row>
    <row r="66" spans="1:84" ht="15">
      <c r="A66" s="4">
        <v>8</v>
      </c>
      <c r="B66" t="s">
        <v>1303</v>
      </c>
      <c r="C66" s="4" t="s">
        <v>1302</v>
      </c>
      <c r="D66" s="184">
        <f t="shared" si="2"/>
        <v>0.98524999999999996</v>
      </c>
      <c r="E66" s="11"/>
      <c r="F66" s="11">
        <v>1</v>
      </c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>
        <v>1</v>
      </c>
      <c r="AI66" s="11"/>
      <c r="AJ66" s="11"/>
      <c r="AK66" s="11"/>
      <c r="AL66" s="11">
        <v>1</v>
      </c>
      <c r="AM66" s="11"/>
      <c r="AN66" s="11"/>
      <c r="AO66" s="11"/>
      <c r="AP66" s="11"/>
      <c r="AQ66" s="11"/>
      <c r="AR66" s="11"/>
      <c r="AS66" s="11"/>
      <c r="AT66" s="11">
        <v>1</v>
      </c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>
        <v>1</v>
      </c>
      <c r="BN66" s="11"/>
      <c r="BO66" s="11"/>
      <c r="BP66" s="11"/>
      <c r="BQ66" s="11"/>
      <c r="BR66" s="11"/>
      <c r="BS66" s="11"/>
      <c r="BT66" s="11"/>
      <c r="BU66" s="11">
        <v>0.88200000000000001</v>
      </c>
      <c r="BV66" s="11"/>
      <c r="BW66" s="11"/>
      <c r="BX66" s="11"/>
      <c r="BY66" s="11"/>
      <c r="BZ66" s="11">
        <v>1</v>
      </c>
      <c r="CA66" s="11">
        <v>1</v>
      </c>
      <c r="CB66" s="11"/>
      <c r="CC66" s="11"/>
      <c r="CD66" s="11"/>
      <c r="CE66" s="11"/>
      <c r="CF66" s="12"/>
    </row>
    <row r="67" spans="1:84" ht="15">
      <c r="A67" s="4">
        <v>8</v>
      </c>
      <c r="B67" t="s">
        <v>1307</v>
      </c>
      <c r="C67" s="4" t="s">
        <v>1306</v>
      </c>
      <c r="D67" s="184">
        <f t="shared" si="2"/>
        <v>0.89877777777777779</v>
      </c>
      <c r="E67" s="11"/>
      <c r="F67" s="11">
        <v>0.88900000000000001</v>
      </c>
      <c r="G67" s="11"/>
      <c r="H67" s="11"/>
      <c r="I67" s="11">
        <v>0.8</v>
      </c>
      <c r="J67" s="11">
        <v>0.8</v>
      </c>
      <c r="K67" s="11"/>
      <c r="L67" s="11"/>
      <c r="M67" s="11"/>
      <c r="N67" s="11">
        <v>1</v>
      </c>
      <c r="O67" s="11"/>
      <c r="P67" s="11"/>
      <c r="Q67" s="11"/>
      <c r="R67" s="11"/>
      <c r="S67" s="11">
        <v>0.7</v>
      </c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>
        <v>1</v>
      </c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>
        <v>1</v>
      </c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>
        <v>1</v>
      </c>
      <c r="CA67" s="11">
        <v>0.9</v>
      </c>
      <c r="CB67" s="11"/>
      <c r="CC67" s="11"/>
      <c r="CD67" s="11"/>
      <c r="CE67" s="11"/>
      <c r="CF67" s="12"/>
    </row>
    <row r="68" spans="1:84" ht="15">
      <c r="A68" s="4">
        <v>8</v>
      </c>
      <c r="B68" t="s">
        <v>1309</v>
      </c>
      <c r="C68" s="4" t="s">
        <v>1308</v>
      </c>
      <c r="D68" s="184">
        <f t="shared" si="2"/>
        <v>0.85760000000000003</v>
      </c>
      <c r="E68" s="11"/>
      <c r="F68" s="11">
        <v>0.88200000000000001</v>
      </c>
      <c r="G68" s="11"/>
      <c r="H68" s="11"/>
      <c r="I68" s="11">
        <v>1</v>
      </c>
      <c r="J68" s="11">
        <v>0.5</v>
      </c>
      <c r="K68" s="11">
        <v>0.75</v>
      </c>
      <c r="L68" s="11"/>
      <c r="M68" s="11"/>
      <c r="N68" s="11"/>
      <c r="O68" s="11"/>
      <c r="P68" s="11"/>
      <c r="Q68" s="11"/>
      <c r="R68" s="11"/>
      <c r="S68" s="11">
        <v>0.90500000000000003</v>
      </c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>
        <v>1</v>
      </c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>
        <v>0.75</v>
      </c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>
        <v>1</v>
      </c>
      <c r="BN68" s="11"/>
      <c r="BO68" s="11"/>
      <c r="BP68" s="11"/>
      <c r="BQ68" s="11"/>
      <c r="BR68" s="11"/>
      <c r="BS68" s="11"/>
      <c r="BT68" s="11"/>
      <c r="BU68" s="11">
        <v>0.83299999999999996</v>
      </c>
      <c r="BV68" s="11"/>
      <c r="BW68" s="11"/>
      <c r="BX68" s="11"/>
      <c r="BY68" s="11"/>
      <c r="BZ68" s="11"/>
      <c r="CA68" s="11">
        <v>0.95599999999999996</v>
      </c>
      <c r="CB68" s="11"/>
      <c r="CC68" s="11"/>
      <c r="CD68" s="11"/>
      <c r="CE68" s="11"/>
      <c r="CF68" s="12"/>
    </row>
    <row r="69" spans="1:84" ht="15">
      <c r="A69" s="4">
        <v>8</v>
      </c>
      <c r="B69" t="s">
        <v>1315</v>
      </c>
      <c r="C69" s="4" t="s">
        <v>1314</v>
      </c>
      <c r="D69" s="184">
        <f t="shared" si="2"/>
        <v>1</v>
      </c>
      <c r="E69" s="11"/>
      <c r="F69" s="11"/>
      <c r="G69" s="11"/>
      <c r="H69" s="11"/>
      <c r="I69" s="11"/>
      <c r="J69" s="11">
        <v>1</v>
      </c>
      <c r="K69" s="11"/>
      <c r="L69" s="11"/>
      <c r="M69" s="11"/>
      <c r="N69" s="11"/>
      <c r="O69" s="11"/>
      <c r="P69" s="11"/>
      <c r="Q69" s="11"/>
      <c r="R69" s="11"/>
      <c r="S69" s="11">
        <v>1</v>
      </c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>
        <v>1</v>
      </c>
      <c r="AL69" s="11"/>
      <c r="AM69" s="11"/>
      <c r="AN69" s="11"/>
      <c r="AO69" s="11"/>
      <c r="AP69" s="11"/>
      <c r="AQ69" s="11"/>
      <c r="AR69" s="11"/>
      <c r="AS69" s="11"/>
      <c r="AT69" s="11">
        <v>1</v>
      </c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>
        <v>1</v>
      </c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>
        <v>1</v>
      </c>
      <c r="BV69" s="11"/>
      <c r="BW69" s="11"/>
      <c r="BX69" s="11"/>
      <c r="BY69" s="11"/>
      <c r="BZ69" s="11"/>
      <c r="CA69" s="11">
        <v>1</v>
      </c>
      <c r="CB69" s="11"/>
      <c r="CC69" s="11"/>
      <c r="CD69" s="11"/>
      <c r="CE69" s="11"/>
      <c r="CF69" s="12"/>
    </row>
    <row r="70" spans="1:84" ht="15">
      <c r="A70" s="4">
        <v>8</v>
      </c>
      <c r="B70" t="s">
        <v>1317</v>
      </c>
      <c r="C70" s="4" t="s">
        <v>1316</v>
      </c>
      <c r="D70" s="184">
        <f t="shared" si="2"/>
        <v>0.93222222222222229</v>
      </c>
      <c r="E70" s="11"/>
      <c r="F70" s="11">
        <v>0.71399999999999997</v>
      </c>
      <c r="G70" s="11"/>
      <c r="H70" s="11"/>
      <c r="I70" s="11">
        <v>1</v>
      </c>
      <c r="J70" s="11"/>
      <c r="K70" s="11">
        <v>1</v>
      </c>
      <c r="L70" s="11"/>
      <c r="M70" s="11"/>
      <c r="N70" s="11"/>
      <c r="O70" s="11"/>
      <c r="P70" s="11"/>
      <c r="Q70" s="11"/>
      <c r="R70" s="11"/>
      <c r="S70" s="11">
        <v>1</v>
      </c>
      <c r="T70" s="11"/>
      <c r="U70" s="11"/>
      <c r="V70" s="11"/>
      <c r="W70" s="11"/>
      <c r="X70" s="11"/>
      <c r="Y70" s="11"/>
      <c r="Z70" s="11"/>
      <c r="AA70" s="11">
        <v>1</v>
      </c>
      <c r="AB70" s="11"/>
      <c r="AC70" s="11"/>
      <c r="AD70" s="11"/>
      <c r="AE70" s="11"/>
      <c r="AF70" s="11"/>
      <c r="AG70" s="11"/>
      <c r="AH70" s="11">
        <v>1</v>
      </c>
      <c r="AI70" s="11"/>
      <c r="AJ70" s="11"/>
      <c r="AK70" s="11">
        <v>0.85699999999999998</v>
      </c>
      <c r="AL70" s="11">
        <v>1</v>
      </c>
      <c r="AM70" s="11"/>
      <c r="AN70" s="11"/>
      <c r="AO70" s="11"/>
      <c r="AP70" s="11"/>
      <c r="AQ70" s="11"/>
      <c r="AR70" s="11"/>
      <c r="AS70" s="11"/>
      <c r="AT70" s="11">
        <v>1</v>
      </c>
      <c r="AU70" s="11"/>
      <c r="AV70" s="11">
        <v>1</v>
      </c>
      <c r="AW70" s="11"/>
      <c r="AX70" s="11"/>
      <c r="AY70" s="11"/>
      <c r="AZ70" s="11"/>
      <c r="BA70" s="11"/>
      <c r="BB70" s="11"/>
      <c r="BC70" s="11"/>
      <c r="BD70" s="11"/>
      <c r="BE70" s="11">
        <v>0.66700000000000004</v>
      </c>
      <c r="BF70" s="11">
        <v>1</v>
      </c>
      <c r="BG70" s="11"/>
      <c r="BH70" s="11"/>
      <c r="BI70" s="11"/>
      <c r="BJ70" s="11"/>
      <c r="BK70" s="11"/>
      <c r="BL70" s="11"/>
      <c r="BM70" s="11"/>
      <c r="BN70" s="11"/>
      <c r="BO70" s="11">
        <v>1</v>
      </c>
      <c r="BP70" s="11"/>
      <c r="BQ70" s="11"/>
      <c r="BR70" s="11"/>
      <c r="BS70" s="11"/>
      <c r="BT70" s="11"/>
      <c r="BU70" s="11">
        <v>0.875</v>
      </c>
      <c r="BV70" s="11"/>
      <c r="BW70" s="11"/>
      <c r="BX70" s="11">
        <v>1</v>
      </c>
      <c r="BY70" s="11"/>
      <c r="BZ70" s="11">
        <v>1</v>
      </c>
      <c r="CA70" s="11">
        <v>0.66700000000000004</v>
      </c>
      <c r="CB70" s="11"/>
      <c r="CC70" s="11"/>
      <c r="CD70" s="11"/>
      <c r="CE70" s="11"/>
      <c r="CF70" s="12">
        <v>1</v>
      </c>
    </row>
    <row r="71" spans="1:84" ht="15">
      <c r="A71" s="4">
        <v>8</v>
      </c>
      <c r="B71" t="s">
        <v>1319</v>
      </c>
      <c r="C71" s="4" t="s">
        <v>1318</v>
      </c>
      <c r="D71" s="184">
        <f t="shared" si="2"/>
        <v>0.99735714285714294</v>
      </c>
      <c r="E71" s="11"/>
      <c r="F71" s="11"/>
      <c r="G71" s="11"/>
      <c r="H71" s="11"/>
      <c r="I71" s="11"/>
      <c r="J71" s="11">
        <v>1</v>
      </c>
      <c r="K71" s="11"/>
      <c r="L71" s="11"/>
      <c r="M71" s="11"/>
      <c r="N71" s="11"/>
      <c r="O71" s="11"/>
      <c r="P71" s="11"/>
      <c r="Q71" s="11">
        <v>1</v>
      </c>
      <c r="R71" s="11"/>
      <c r="S71" s="11">
        <v>0.96299999999999997</v>
      </c>
      <c r="T71" s="11"/>
      <c r="U71" s="11"/>
      <c r="V71" s="11"/>
      <c r="W71" s="11">
        <v>1</v>
      </c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>
        <v>1</v>
      </c>
      <c r="AI71" s="11"/>
      <c r="AJ71" s="11"/>
      <c r="AK71" s="11">
        <v>1</v>
      </c>
      <c r="AL71" s="11"/>
      <c r="AM71" s="11"/>
      <c r="AN71" s="11"/>
      <c r="AO71" s="11"/>
      <c r="AP71" s="11"/>
      <c r="AQ71" s="11"/>
      <c r="AR71" s="11"/>
      <c r="AS71" s="11"/>
      <c r="AT71" s="11">
        <v>1</v>
      </c>
      <c r="AU71" s="11"/>
      <c r="AV71" s="11"/>
      <c r="AW71" s="11"/>
      <c r="AX71" s="11">
        <v>1</v>
      </c>
      <c r="AY71" s="11"/>
      <c r="AZ71" s="11"/>
      <c r="BA71" s="11"/>
      <c r="BB71" s="11">
        <v>1</v>
      </c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>
        <v>1</v>
      </c>
      <c r="BN71" s="11">
        <v>1</v>
      </c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>
        <v>1</v>
      </c>
      <c r="CA71" s="11">
        <v>1</v>
      </c>
      <c r="CB71" s="11"/>
      <c r="CC71" s="11"/>
      <c r="CD71" s="11"/>
      <c r="CE71" s="11"/>
      <c r="CF71" s="12">
        <v>1</v>
      </c>
    </row>
    <row r="72" spans="1:84" ht="15">
      <c r="A72" s="4">
        <v>8</v>
      </c>
      <c r="B72" t="s">
        <v>1321</v>
      </c>
      <c r="C72" s="4" t="s">
        <v>1320</v>
      </c>
      <c r="D72" s="184">
        <f t="shared" ref="D72:D135" si="3">AVERAGE(E72:CF72)</f>
        <v>0.91010714285714289</v>
      </c>
      <c r="E72" s="11"/>
      <c r="F72" s="11">
        <v>0.78100000000000003</v>
      </c>
      <c r="G72" s="11"/>
      <c r="H72" s="11"/>
      <c r="I72" s="11">
        <v>1</v>
      </c>
      <c r="J72" s="11">
        <v>1</v>
      </c>
      <c r="K72" s="11">
        <v>0.6</v>
      </c>
      <c r="L72" s="11"/>
      <c r="M72" s="11"/>
      <c r="N72" s="11"/>
      <c r="O72" s="11"/>
      <c r="P72" s="11"/>
      <c r="Q72" s="11">
        <v>1</v>
      </c>
      <c r="R72" s="11"/>
      <c r="S72" s="11">
        <v>0.79600000000000004</v>
      </c>
      <c r="T72" s="11"/>
      <c r="U72" s="11"/>
      <c r="V72" s="11"/>
      <c r="W72" s="11">
        <v>1</v>
      </c>
      <c r="X72" s="11"/>
      <c r="Y72" s="11"/>
      <c r="Z72" s="11">
        <v>1</v>
      </c>
      <c r="AA72" s="11"/>
      <c r="AB72" s="11"/>
      <c r="AC72" s="11"/>
      <c r="AD72" s="11"/>
      <c r="AE72" s="11"/>
      <c r="AF72" s="11"/>
      <c r="AG72" s="11"/>
      <c r="AH72" s="11">
        <v>1</v>
      </c>
      <c r="AI72" s="11"/>
      <c r="AJ72" s="11"/>
      <c r="AK72" s="11">
        <v>0.67300000000000004</v>
      </c>
      <c r="AL72" s="11">
        <v>1</v>
      </c>
      <c r="AM72" s="11"/>
      <c r="AN72" s="11">
        <v>1</v>
      </c>
      <c r="AO72" s="11">
        <v>1</v>
      </c>
      <c r="AP72" s="11"/>
      <c r="AQ72" s="11"/>
      <c r="AR72" s="11">
        <v>1</v>
      </c>
      <c r="AS72" s="11"/>
      <c r="AT72" s="11">
        <v>1</v>
      </c>
      <c r="AU72" s="11"/>
      <c r="AV72" s="11"/>
      <c r="AW72" s="11">
        <v>1</v>
      </c>
      <c r="AX72" s="11">
        <v>1</v>
      </c>
      <c r="AY72" s="11"/>
      <c r="AZ72" s="11"/>
      <c r="BA72" s="11"/>
      <c r="BB72" s="11"/>
      <c r="BC72" s="11"/>
      <c r="BD72" s="11"/>
      <c r="BE72" s="11">
        <v>0.83299999999999996</v>
      </c>
      <c r="BF72" s="11"/>
      <c r="BG72" s="11">
        <v>1</v>
      </c>
      <c r="BH72" s="11"/>
      <c r="BI72" s="11"/>
      <c r="BJ72" s="11"/>
      <c r="BK72" s="11"/>
      <c r="BL72" s="11"/>
      <c r="BM72" s="11">
        <v>1</v>
      </c>
      <c r="BN72" s="11">
        <v>1</v>
      </c>
      <c r="BO72" s="11">
        <v>0.33300000000000002</v>
      </c>
      <c r="BP72" s="11"/>
      <c r="BQ72" s="11"/>
      <c r="BR72" s="11"/>
      <c r="BS72" s="11"/>
      <c r="BT72" s="11">
        <v>1</v>
      </c>
      <c r="BU72" s="11">
        <v>0.79700000000000004</v>
      </c>
      <c r="BV72" s="11"/>
      <c r="BW72" s="11"/>
      <c r="BX72" s="11">
        <v>1</v>
      </c>
      <c r="BY72" s="11"/>
      <c r="BZ72" s="11">
        <v>0.92</v>
      </c>
      <c r="CA72" s="11">
        <v>0.92900000000000005</v>
      </c>
      <c r="CB72" s="11"/>
      <c r="CC72" s="11"/>
      <c r="CD72" s="11"/>
      <c r="CE72" s="11"/>
      <c r="CF72" s="12">
        <v>0.82099999999999995</v>
      </c>
    </row>
    <row r="73" spans="1:84" ht="15">
      <c r="A73" s="4">
        <v>8</v>
      </c>
      <c r="B73" t="s">
        <v>1327</v>
      </c>
      <c r="C73" s="4" t="s">
        <v>1326</v>
      </c>
      <c r="D73" s="184">
        <f t="shared" si="3"/>
        <v>0.96962857142857117</v>
      </c>
      <c r="E73" s="11"/>
      <c r="F73" s="11">
        <v>1</v>
      </c>
      <c r="G73" s="11"/>
      <c r="H73" s="11"/>
      <c r="I73" s="11">
        <v>1</v>
      </c>
      <c r="J73" s="11">
        <v>1</v>
      </c>
      <c r="K73" s="11">
        <v>1</v>
      </c>
      <c r="L73" s="11"/>
      <c r="M73" s="11"/>
      <c r="N73" s="11"/>
      <c r="O73" s="11"/>
      <c r="P73" s="11">
        <v>1</v>
      </c>
      <c r="Q73" s="11">
        <v>1</v>
      </c>
      <c r="R73" s="11"/>
      <c r="S73" s="11">
        <v>0.75</v>
      </c>
      <c r="T73" s="11"/>
      <c r="U73" s="11"/>
      <c r="V73" s="11"/>
      <c r="W73" s="11">
        <v>1</v>
      </c>
      <c r="X73" s="11">
        <v>1</v>
      </c>
      <c r="Y73" s="11"/>
      <c r="Z73" s="11">
        <v>1</v>
      </c>
      <c r="AA73" s="11"/>
      <c r="AB73" s="11"/>
      <c r="AC73" s="11">
        <v>1</v>
      </c>
      <c r="AD73" s="11"/>
      <c r="AE73" s="11"/>
      <c r="AF73" s="11"/>
      <c r="AG73" s="11"/>
      <c r="AH73" s="11">
        <v>1</v>
      </c>
      <c r="AI73" s="11"/>
      <c r="AJ73" s="11"/>
      <c r="AK73" s="11">
        <v>0.90900000000000003</v>
      </c>
      <c r="AL73" s="11">
        <v>1</v>
      </c>
      <c r="AM73" s="11"/>
      <c r="AN73" s="11">
        <v>1</v>
      </c>
      <c r="AO73" s="11"/>
      <c r="AP73" s="11"/>
      <c r="AQ73" s="11">
        <v>1</v>
      </c>
      <c r="AR73" s="11">
        <v>1</v>
      </c>
      <c r="AS73" s="11"/>
      <c r="AT73" s="11">
        <v>1</v>
      </c>
      <c r="AU73" s="11">
        <v>1</v>
      </c>
      <c r="AV73" s="11"/>
      <c r="AW73" s="11">
        <v>1</v>
      </c>
      <c r="AX73" s="11">
        <v>1</v>
      </c>
      <c r="AY73" s="11"/>
      <c r="AZ73" s="11"/>
      <c r="BA73" s="11"/>
      <c r="BB73" s="11">
        <v>1</v>
      </c>
      <c r="BC73" s="11"/>
      <c r="BD73" s="11"/>
      <c r="BE73" s="11">
        <v>0.94399999999999995</v>
      </c>
      <c r="BF73" s="11"/>
      <c r="BG73" s="11">
        <v>1</v>
      </c>
      <c r="BH73" s="11"/>
      <c r="BI73" s="11">
        <v>1</v>
      </c>
      <c r="BJ73" s="11"/>
      <c r="BK73" s="11"/>
      <c r="BL73" s="11"/>
      <c r="BM73" s="11">
        <v>1</v>
      </c>
      <c r="BN73" s="11">
        <v>1</v>
      </c>
      <c r="BO73" s="11">
        <v>1</v>
      </c>
      <c r="BP73" s="11"/>
      <c r="BQ73" s="11">
        <v>1</v>
      </c>
      <c r="BR73" s="11"/>
      <c r="BS73" s="11"/>
      <c r="BT73" s="11">
        <v>1</v>
      </c>
      <c r="BU73" s="11">
        <v>0.48799999999999999</v>
      </c>
      <c r="BV73" s="11"/>
      <c r="BW73" s="11"/>
      <c r="BX73" s="11">
        <v>1</v>
      </c>
      <c r="BY73" s="11"/>
      <c r="BZ73" s="11">
        <v>1</v>
      </c>
      <c r="CA73" s="11">
        <v>1</v>
      </c>
      <c r="CB73" s="11"/>
      <c r="CC73" s="11"/>
      <c r="CD73" s="11"/>
      <c r="CE73" s="11"/>
      <c r="CF73" s="12">
        <v>0.84599999999999997</v>
      </c>
    </row>
    <row r="74" spans="1:84" ht="15">
      <c r="A74" s="4">
        <v>8</v>
      </c>
      <c r="B74" t="s">
        <v>1333</v>
      </c>
      <c r="C74" s="4" t="s">
        <v>1332</v>
      </c>
      <c r="D74" s="184">
        <f t="shared" si="3"/>
        <v>0.9145833333333333</v>
      </c>
      <c r="E74" s="11"/>
      <c r="F74" s="11">
        <v>1</v>
      </c>
      <c r="G74" s="11"/>
      <c r="H74" s="11"/>
      <c r="I74" s="11">
        <v>1</v>
      </c>
      <c r="J74" s="11">
        <v>1</v>
      </c>
      <c r="K74" s="11">
        <v>1</v>
      </c>
      <c r="L74" s="11"/>
      <c r="M74" s="11"/>
      <c r="N74" s="11"/>
      <c r="O74" s="11"/>
      <c r="P74" s="11"/>
      <c r="Q74" s="11"/>
      <c r="R74" s="11"/>
      <c r="S74" s="11">
        <v>0.44400000000000001</v>
      </c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>
        <v>0.95499999999999996</v>
      </c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>
        <v>0.66700000000000004</v>
      </c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>
        <v>1</v>
      </c>
      <c r="BF74" s="11"/>
      <c r="BG74" s="11"/>
      <c r="BH74" s="11"/>
      <c r="BI74" s="11"/>
      <c r="BJ74" s="11"/>
      <c r="BK74" s="11"/>
      <c r="BL74" s="11"/>
      <c r="BM74" s="11"/>
      <c r="BN74" s="11">
        <v>1</v>
      </c>
      <c r="BO74" s="11"/>
      <c r="BP74" s="11"/>
      <c r="BQ74" s="11"/>
      <c r="BR74" s="11"/>
      <c r="BS74" s="11"/>
      <c r="BT74" s="11"/>
      <c r="BU74" s="11">
        <v>1</v>
      </c>
      <c r="BV74" s="11"/>
      <c r="BW74" s="11"/>
      <c r="BX74" s="11"/>
      <c r="BY74" s="11"/>
      <c r="BZ74" s="11">
        <v>1</v>
      </c>
      <c r="CA74" s="11">
        <v>0.90900000000000003</v>
      </c>
      <c r="CB74" s="11"/>
      <c r="CC74" s="11"/>
      <c r="CD74" s="11"/>
      <c r="CE74" s="11"/>
      <c r="CF74" s="12"/>
    </row>
    <row r="75" spans="1:84" ht="15">
      <c r="A75" s="4">
        <v>8</v>
      </c>
      <c r="B75" t="s">
        <v>1335</v>
      </c>
      <c r="C75" s="4" t="s">
        <v>1334</v>
      </c>
      <c r="D75" s="184">
        <f t="shared" si="3"/>
        <v>0.86764705882352944</v>
      </c>
      <c r="E75" s="11"/>
      <c r="F75" s="11">
        <v>1</v>
      </c>
      <c r="G75" s="11"/>
      <c r="H75" s="11"/>
      <c r="I75" s="11">
        <v>1</v>
      </c>
      <c r="J75" s="11">
        <v>1</v>
      </c>
      <c r="K75" s="11">
        <v>1</v>
      </c>
      <c r="L75" s="11"/>
      <c r="M75" s="11"/>
      <c r="N75" s="11"/>
      <c r="O75" s="11"/>
      <c r="P75" s="11"/>
      <c r="Q75" s="11"/>
      <c r="R75" s="11"/>
      <c r="S75" s="11">
        <v>0.41699999999999998</v>
      </c>
      <c r="T75" s="11"/>
      <c r="U75" s="11"/>
      <c r="V75" s="11"/>
      <c r="W75" s="11"/>
      <c r="X75" s="11"/>
      <c r="Y75" s="11"/>
      <c r="Z75" s="11">
        <v>1</v>
      </c>
      <c r="AA75" s="11"/>
      <c r="AB75" s="11"/>
      <c r="AC75" s="11"/>
      <c r="AD75" s="11"/>
      <c r="AE75" s="11"/>
      <c r="AF75" s="11"/>
      <c r="AG75" s="11"/>
      <c r="AH75" s="11">
        <v>1</v>
      </c>
      <c r="AI75" s="11"/>
      <c r="AJ75" s="11"/>
      <c r="AK75" s="11">
        <v>1</v>
      </c>
      <c r="AL75" s="11"/>
      <c r="AM75" s="11"/>
      <c r="AN75" s="11"/>
      <c r="AO75" s="11"/>
      <c r="AP75" s="11"/>
      <c r="AQ75" s="11"/>
      <c r="AR75" s="11"/>
      <c r="AS75" s="11"/>
      <c r="AT75" s="11">
        <v>1</v>
      </c>
      <c r="AU75" s="11"/>
      <c r="AV75" s="11"/>
      <c r="AW75" s="11"/>
      <c r="AX75" s="11">
        <v>1</v>
      </c>
      <c r="AY75" s="11"/>
      <c r="AZ75" s="11"/>
      <c r="BA75" s="11"/>
      <c r="BB75" s="11">
        <v>1</v>
      </c>
      <c r="BC75" s="11"/>
      <c r="BD75" s="11"/>
      <c r="BE75" s="11">
        <v>1</v>
      </c>
      <c r="BF75" s="11"/>
      <c r="BG75" s="11"/>
      <c r="BH75" s="11"/>
      <c r="BI75" s="11"/>
      <c r="BJ75" s="11"/>
      <c r="BK75" s="11"/>
      <c r="BL75" s="11"/>
      <c r="BM75" s="11">
        <v>1</v>
      </c>
      <c r="BN75" s="11">
        <v>1</v>
      </c>
      <c r="BO75" s="11"/>
      <c r="BP75" s="11"/>
      <c r="BQ75" s="11"/>
      <c r="BR75" s="11"/>
      <c r="BS75" s="11"/>
      <c r="BT75" s="11"/>
      <c r="BU75" s="11">
        <v>0.33300000000000002</v>
      </c>
      <c r="BV75" s="11"/>
      <c r="BW75" s="11">
        <v>0</v>
      </c>
      <c r="BX75" s="11"/>
      <c r="BY75" s="11"/>
      <c r="BZ75" s="11"/>
      <c r="CA75" s="11">
        <v>1</v>
      </c>
      <c r="CB75" s="11"/>
      <c r="CC75" s="11"/>
      <c r="CD75" s="11"/>
      <c r="CE75" s="11"/>
      <c r="CF75" s="12"/>
    </row>
    <row r="76" spans="1:84" ht="15">
      <c r="A76" s="4">
        <v>8</v>
      </c>
      <c r="B76" t="s">
        <v>1337</v>
      </c>
      <c r="C76" s="4" t="s">
        <v>1336</v>
      </c>
      <c r="D76" s="184">
        <f t="shared" si="3"/>
        <v>0.82542857142857151</v>
      </c>
      <c r="E76" s="11"/>
      <c r="F76" s="11"/>
      <c r="G76" s="11"/>
      <c r="H76" s="11"/>
      <c r="I76" s="11"/>
      <c r="J76" s="11"/>
      <c r="K76" s="11">
        <v>0.5</v>
      </c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>
        <v>1</v>
      </c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>
        <v>1</v>
      </c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>
        <v>1</v>
      </c>
      <c r="BN76" s="11"/>
      <c r="BO76" s="11"/>
      <c r="BP76" s="11"/>
      <c r="BQ76" s="11"/>
      <c r="BR76" s="11"/>
      <c r="BS76" s="11"/>
      <c r="BT76" s="11">
        <v>0.5</v>
      </c>
      <c r="BU76" s="11">
        <v>1</v>
      </c>
      <c r="BV76" s="11"/>
      <c r="BW76" s="11"/>
      <c r="BX76" s="11"/>
      <c r="BY76" s="11"/>
      <c r="BZ76" s="11"/>
      <c r="CA76" s="11">
        <v>0.77800000000000002</v>
      </c>
      <c r="CB76" s="11"/>
      <c r="CC76" s="11"/>
      <c r="CD76" s="11"/>
      <c r="CE76" s="11"/>
      <c r="CF76" s="12"/>
    </row>
    <row r="77" spans="1:84" ht="15">
      <c r="A77" s="4">
        <v>8</v>
      </c>
      <c r="B77" t="s">
        <v>1339</v>
      </c>
      <c r="C77" s="4" t="s">
        <v>1338</v>
      </c>
      <c r="D77" s="184">
        <f t="shared" si="3"/>
        <v>0.87935714285714284</v>
      </c>
      <c r="E77" s="11"/>
      <c r="F77" s="11">
        <v>0.47799999999999998</v>
      </c>
      <c r="G77" s="11"/>
      <c r="H77" s="11"/>
      <c r="I77" s="11">
        <v>1</v>
      </c>
      <c r="J77" s="11"/>
      <c r="K77" s="11"/>
      <c r="L77" s="11"/>
      <c r="M77" s="11"/>
      <c r="N77" s="11"/>
      <c r="O77" s="11"/>
      <c r="P77" s="11"/>
      <c r="Q77" s="11">
        <v>1</v>
      </c>
      <c r="R77" s="11"/>
      <c r="S77" s="11">
        <v>1</v>
      </c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>
        <v>1</v>
      </c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>
        <v>0</v>
      </c>
      <c r="AU77" s="11"/>
      <c r="AV77" s="11"/>
      <c r="AW77" s="11"/>
      <c r="AX77" s="11"/>
      <c r="AY77" s="11"/>
      <c r="AZ77" s="11"/>
      <c r="BA77" s="11"/>
      <c r="BB77" s="11">
        <v>1</v>
      </c>
      <c r="BC77" s="11"/>
      <c r="BD77" s="11"/>
      <c r="BE77" s="11">
        <v>1</v>
      </c>
      <c r="BF77" s="11"/>
      <c r="BG77" s="11"/>
      <c r="BH77" s="11"/>
      <c r="BI77" s="11"/>
      <c r="BJ77" s="11"/>
      <c r="BK77" s="11"/>
      <c r="BL77" s="11"/>
      <c r="BM77" s="11">
        <v>1</v>
      </c>
      <c r="BN77" s="11">
        <v>1</v>
      </c>
      <c r="BO77" s="11"/>
      <c r="BP77" s="11"/>
      <c r="BQ77" s="11"/>
      <c r="BR77" s="11"/>
      <c r="BS77" s="11"/>
      <c r="BT77" s="11">
        <v>1</v>
      </c>
      <c r="BU77" s="11">
        <v>0.83299999999999996</v>
      </c>
      <c r="BV77" s="11"/>
      <c r="BW77" s="11"/>
      <c r="BX77" s="11"/>
      <c r="BY77" s="11"/>
      <c r="BZ77" s="11">
        <v>1</v>
      </c>
      <c r="CA77" s="11"/>
      <c r="CB77" s="11"/>
      <c r="CC77" s="11"/>
      <c r="CD77" s="11"/>
      <c r="CE77" s="11"/>
      <c r="CF77" s="12">
        <v>1</v>
      </c>
    </row>
    <row r="78" spans="1:84" ht="15">
      <c r="A78" s="4">
        <v>8</v>
      </c>
      <c r="B78" t="s">
        <v>1343</v>
      </c>
      <c r="C78" s="4" t="s">
        <v>1342</v>
      </c>
      <c r="D78" s="184">
        <f t="shared" si="3"/>
        <v>0.93661904761904768</v>
      </c>
      <c r="E78" s="11"/>
      <c r="F78" s="11">
        <v>0.83299999999999996</v>
      </c>
      <c r="G78" s="11"/>
      <c r="H78" s="11"/>
      <c r="I78" s="11">
        <v>1</v>
      </c>
      <c r="J78" s="11">
        <v>0.78900000000000003</v>
      </c>
      <c r="K78" s="11">
        <v>0.68600000000000005</v>
      </c>
      <c r="L78" s="11"/>
      <c r="M78" s="11"/>
      <c r="N78" s="11">
        <v>1</v>
      </c>
      <c r="O78" s="11"/>
      <c r="P78" s="11"/>
      <c r="Q78" s="11">
        <v>1</v>
      </c>
      <c r="R78" s="11"/>
      <c r="S78" s="11">
        <v>0.83</v>
      </c>
      <c r="T78" s="11"/>
      <c r="U78" s="11"/>
      <c r="V78" s="11"/>
      <c r="W78" s="11">
        <v>1</v>
      </c>
      <c r="X78" s="11"/>
      <c r="Y78" s="11">
        <v>1</v>
      </c>
      <c r="Z78" s="11">
        <v>1</v>
      </c>
      <c r="AA78" s="11"/>
      <c r="AB78" s="11"/>
      <c r="AC78" s="11"/>
      <c r="AD78" s="11"/>
      <c r="AE78" s="11"/>
      <c r="AF78" s="11"/>
      <c r="AG78" s="11"/>
      <c r="AH78" s="11">
        <v>1</v>
      </c>
      <c r="AI78" s="11"/>
      <c r="AJ78" s="11"/>
      <c r="AK78" s="11">
        <v>0.45500000000000002</v>
      </c>
      <c r="AL78" s="11">
        <v>1</v>
      </c>
      <c r="AM78" s="11">
        <v>1</v>
      </c>
      <c r="AN78" s="11">
        <v>1</v>
      </c>
      <c r="AO78" s="11">
        <v>1</v>
      </c>
      <c r="AP78" s="11"/>
      <c r="AQ78" s="11">
        <v>1</v>
      </c>
      <c r="AR78" s="11">
        <v>1</v>
      </c>
      <c r="AS78" s="11"/>
      <c r="AT78" s="11">
        <v>0.77800000000000002</v>
      </c>
      <c r="AU78" s="11">
        <v>1</v>
      </c>
      <c r="AV78" s="11">
        <v>1</v>
      </c>
      <c r="AW78" s="11">
        <v>1</v>
      </c>
      <c r="AX78" s="11">
        <v>1</v>
      </c>
      <c r="AY78" s="11"/>
      <c r="AZ78" s="11"/>
      <c r="BA78" s="11"/>
      <c r="BB78" s="11">
        <v>1</v>
      </c>
      <c r="BC78" s="11"/>
      <c r="BD78" s="11">
        <v>1</v>
      </c>
      <c r="BE78" s="11">
        <v>0.78600000000000003</v>
      </c>
      <c r="BF78" s="11">
        <v>1</v>
      </c>
      <c r="BG78" s="11">
        <v>1</v>
      </c>
      <c r="BH78" s="11">
        <v>1</v>
      </c>
      <c r="BI78" s="11"/>
      <c r="BJ78" s="11">
        <v>1</v>
      </c>
      <c r="BK78" s="11"/>
      <c r="BL78" s="11"/>
      <c r="BM78" s="11">
        <v>1</v>
      </c>
      <c r="BN78" s="11">
        <v>0.8</v>
      </c>
      <c r="BO78" s="11">
        <v>1</v>
      </c>
      <c r="BP78" s="11"/>
      <c r="BQ78" s="11"/>
      <c r="BR78" s="11"/>
      <c r="BS78" s="11"/>
      <c r="BT78" s="11">
        <v>1</v>
      </c>
      <c r="BU78" s="11">
        <v>0.76200000000000001</v>
      </c>
      <c r="BV78" s="11"/>
      <c r="BW78" s="11">
        <v>1</v>
      </c>
      <c r="BX78" s="11">
        <v>1</v>
      </c>
      <c r="BY78" s="11"/>
      <c r="BZ78" s="11">
        <v>0.78600000000000003</v>
      </c>
      <c r="CA78" s="11">
        <v>1</v>
      </c>
      <c r="CB78" s="11">
        <v>1</v>
      </c>
      <c r="CC78" s="11"/>
      <c r="CD78" s="11">
        <v>0.83299999999999996</v>
      </c>
      <c r="CE78" s="11"/>
      <c r="CF78" s="12">
        <v>1</v>
      </c>
    </row>
    <row r="79" spans="1:84" ht="15">
      <c r="A79" s="4">
        <v>8</v>
      </c>
      <c r="B79" t="s">
        <v>1367</v>
      </c>
      <c r="C79" s="4" t="s">
        <v>1366</v>
      </c>
      <c r="D79" s="184">
        <f t="shared" si="3"/>
        <v>0.95967741935483875</v>
      </c>
      <c r="E79" s="11"/>
      <c r="F79" s="11">
        <v>1</v>
      </c>
      <c r="G79" s="11"/>
      <c r="H79" s="11"/>
      <c r="I79" s="11">
        <v>1</v>
      </c>
      <c r="J79" s="11">
        <v>0.96599999999999997</v>
      </c>
      <c r="K79" s="11">
        <v>0.93100000000000005</v>
      </c>
      <c r="L79" s="11"/>
      <c r="M79" s="11"/>
      <c r="N79" s="11">
        <v>1</v>
      </c>
      <c r="O79" s="11"/>
      <c r="P79" s="11">
        <v>1</v>
      </c>
      <c r="Q79" s="11">
        <v>1</v>
      </c>
      <c r="R79" s="11"/>
      <c r="S79" s="11">
        <v>0.23499999999999999</v>
      </c>
      <c r="T79" s="11"/>
      <c r="U79" s="11"/>
      <c r="V79" s="11"/>
      <c r="W79" s="11">
        <v>1</v>
      </c>
      <c r="X79" s="11">
        <v>1</v>
      </c>
      <c r="Y79" s="11">
        <v>1</v>
      </c>
      <c r="Z79" s="11">
        <v>1</v>
      </c>
      <c r="AA79" s="11">
        <v>1</v>
      </c>
      <c r="AB79" s="11">
        <v>0.95799999999999996</v>
      </c>
      <c r="AC79" s="11">
        <v>1</v>
      </c>
      <c r="AD79" s="11">
        <v>1</v>
      </c>
      <c r="AE79" s="11"/>
      <c r="AF79" s="11"/>
      <c r="AG79" s="11"/>
      <c r="AH79" s="11">
        <v>1</v>
      </c>
      <c r="AI79" s="11"/>
      <c r="AJ79" s="11"/>
      <c r="AK79" s="11">
        <v>0.85699999999999998</v>
      </c>
      <c r="AL79" s="11">
        <v>1</v>
      </c>
      <c r="AM79" s="11">
        <v>1</v>
      </c>
      <c r="AN79" s="11">
        <v>1</v>
      </c>
      <c r="AO79" s="11">
        <v>1</v>
      </c>
      <c r="AP79" s="11">
        <v>1</v>
      </c>
      <c r="AQ79" s="11">
        <v>1</v>
      </c>
      <c r="AR79" s="11">
        <v>1</v>
      </c>
      <c r="AS79" s="11"/>
      <c r="AT79" s="11">
        <v>0.79200000000000004</v>
      </c>
      <c r="AU79" s="11">
        <v>1</v>
      </c>
      <c r="AV79" s="11">
        <v>1</v>
      </c>
      <c r="AW79" s="11">
        <v>1</v>
      </c>
      <c r="AX79" s="11">
        <v>1</v>
      </c>
      <c r="AY79" s="11">
        <v>1</v>
      </c>
      <c r="AZ79" s="11"/>
      <c r="BA79" s="11"/>
      <c r="BB79" s="11">
        <v>1</v>
      </c>
      <c r="BC79" s="11">
        <v>1</v>
      </c>
      <c r="BD79" s="11">
        <v>1</v>
      </c>
      <c r="BE79" s="11">
        <v>0.871</v>
      </c>
      <c r="BF79" s="11">
        <v>1</v>
      </c>
      <c r="BG79" s="11">
        <v>1</v>
      </c>
      <c r="BH79" s="11">
        <v>1</v>
      </c>
      <c r="BI79" s="11">
        <v>1</v>
      </c>
      <c r="BJ79" s="11">
        <v>1</v>
      </c>
      <c r="BK79" s="11">
        <v>1</v>
      </c>
      <c r="BL79" s="11">
        <v>1</v>
      </c>
      <c r="BM79" s="11">
        <v>0.63600000000000001</v>
      </c>
      <c r="BN79" s="11">
        <v>0.96899999999999997</v>
      </c>
      <c r="BO79" s="11">
        <v>1</v>
      </c>
      <c r="BP79" s="11">
        <v>1</v>
      </c>
      <c r="BQ79" s="11">
        <v>1</v>
      </c>
      <c r="BR79" s="11">
        <v>1</v>
      </c>
      <c r="BS79" s="11">
        <v>1</v>
      </c>
      <c r="BT79" s="11">
        <v>1</v>
      </c>
      <c r="BU79" s="11">
        <v>0.35699999999999998</v>
      </c>
      <c r="BV79" s="11">
        <v>1</v>
      </c>
      <c r="BW79" s="11">
        <v>1</v>
      </c>
      <c r="BX79" s="11">
        <v>1</v>
      </c>
      <c r="BY79" s="11">
        <v>1</v>
      </c>
      <c r="BZ79" s="11">
        <v>0.96799999999999997</v>
      </c>
      <c r="CA79" s="11">
        <v>1</v>
      </c>
      <c r="CB79" s="11">
        <v>0.98</v>
      </c>
      <c r="CC79" s="11">
        <v>1</v>
      </c>
      <c r="CD79" s="11">
        <v>1</v>
      </c>
      <c r="CE79" s="11">
        <v>1</v>
      </c>
      <c r="CF79" s="12">
        <v>0.98</v>
      </c>
    </row>
    <row r="80" spans="1:84" ht="15">
      <c r="A80" s="4">
        <v>8</v>
      </c>
      <c r="B80" t="s">
        <v>1371</v>
      </c>
      <c r="C80" s="4" t="s">
        <v>1370</v>
      </c>
      <c r="D80" s="184">
        <f t="shared" si="3"/>
        <v>0.94777777777777761</v>
      </c>
      <c r="E80" s="11"/>
      <c r="F80" s="11">
        <v>0.86399999999999999</v>
      </c>
      <c r="G80" s="11"/>
      <c r="H80" s="11"/>
      <c r="I80" s="11">
        <v>1</v>
      </c>
      <c r="J80" s="11">
        <v>0.93400000000000005</v>
      </c>
      <c r="K80" s="11">
        <v>0.67200000000000004</v>
      </c>
      <c r="L80" s="11"/>
      <c r="M80" s="11"/>
      <c r="N80" s="11">
        <v>0.99299999999999999</v>
      </c>
      <c r="O80" s="11"/>
      <c r="P80" s="11">
        <v>1</v>
      </c>
      <c r="Q80" s="11">
        <v>0.99</v>
      </c>
      <c r="R80" s="11"/>
      <c r="S80" s="11">
        <v>0.49299999999999999</v>
      </c>
      <c r="T80" s="11"/>
      <c r="U80" s="11"/>
      <c r="V80" s="11"/>
      <c r="W80" s="11">
        <v>0.995</v>
      </c>
      <c r="X80" s="11">
        <v>1</v>
      </c>
      <c r="Y80" s="11">
        <v>1</v>
      </c>
      <c r="Z80" s="11">
        <v>0.995</v>
      </c>
      <c r="AA80" s="11">
        <v>1</v>
      </c>
      <c r="AB80" s="11">
        <v>0.98799999999999999</v>
      </c>
      <c r="AC80" s="11">
        <v>1</v>
      </c>
      <c r="AD80" s="11">
        <v>1</v>
      </c>
      <c r="AE80" s="11">
        <v>1</v>
      </c>
      <c r="AF80" s="11"/>
      <c r="AG80" s="11"/>
      <c r="AH80" s="11">
        <v>0.996</v>
      </c>
      <c r="AI80" s="11"/>
      <c r="AJ80" s="11"/>
      <c r="AK80" s="11">
        <v>0.69499999999999995</v>
      </c>
      <c r="AL80" s="11">
        <v>1</v>
      </c>
      <c r="AM80" s="11">
        <v>1</v>
      </c>
      <c r="AN80" s="11">
        <v>1</v>
      </c>
      <c r="AO80" s="11">
        <v>1</v>
      </c>
      <c r="AP80" s="11">
        <v>1</v>
      </c>
      <c r="AQ80" s="11">
        <v>1</v>
      </c>
      <c r="AR80" s="11">
        <v>1</v>
      </c>
      <c r="AS80" s="11"/>
      <c r="AT80" s="11">
        <v>0.69299999999999995</v>
      </c>
      <c r="AU80" s="11">
        <v>1</v>
      </c>
      <c r="AV80" s="11">
        <v>1</v>
      </c>
      <c r="AW80" s="11">
        <v>1</v>
      </c>
      <c r="AX80" s="11">
        <v>0.99199999999999999</v>
      </c>
      <c r="AY80" s="11">
        <v>1</v>
      </c>
      <c r="AZ80" s="11"/>
      <c r="BA80" s="11"/>
      <c r="BB80" s="11">
        <v>1</v>
      </c>
      <c r="BC80" s="11">
        <v>1</v>
      </c>
      <c r="BD80" s="11">
        <v>1</v>
      </c>
      <c r="BE80" s="11">
        <v>0.878</v>
      </c>
      <c r="BF80" s="11">
        <v>1</v>
      </c>
      <c r="BG80" s="11">
        <v>0.99</v>
      </c>
      <c r="BH80" s="11">
        <v>1</v>
      </c>
      <c r="BI80" s="11">
        <v>0.98699999999999999</v>
      </c>
      <c r="BJ80" s="11">
        <v>0.99399999999999999</v>
      </c>
      <c r="BK80" s="11">
        <v>1</v>
      </c>
      <c r="BL80" s="11">
        <v>1</v>
      </c>
      <c r="BM80" s="11">
        <v>0.97699999999999998</v>
      </c>
      <c r="BN80" s="11">
        <v>0.97699999999999998</v>
      </c>
      <c r="BO80" s="11">
        <v>0.98199999999999998</v>
      </c>
      <c r="BP80" s="11">
        <v>1</v>
      </c>
      <c r="BQ80" s="11">
        <v>1</v>
      </c>
      <c r="BR80" s="11">
        <v>1</v>
      </c>
      <c r="BS80" s="11">
        <v>0.98499999999999999</v>
      </c>
      <c r="BT80" s="11">
        <v>1</v>
      </c>
      <c r="BU80" s="11">
        <v>0.375</v>
      </c>
      <c r="BV80" s="11">
        <v>1</v>
      </c>
      <c r="BW80" s="11">
        <v>0.94899999999999995</v>
      </c>
      <c r="BX80" s="11">
        <v>1</v>
      </c>
      <c r="BY80" s="11">
        <v>1</v>
      </c>
      <c r="BZ80" s="11">
        <v>0.44400000000000001</v>
      </c>
      <c r="CA80" s="11">
        <v>0.95499999999999996</v>
      </c>
      <c r="CB80" s="11">
        <v>0.99099999999999999</v>
      </c>
      <c r="CC80" s="11">
        <v>0.995</v>
      </c>
      <c r="CD80" s="11">
        <v>0.98299999999999998</v>
      </c>
      <c r="CE80" s="11">
        <v>1</v>
      </c>
      <c r="CF80" s="12">
        <v>0.94799999999999995</v>
      </c>
    </row>
    <row r="81" spans="1:84" ht="15">
      <c r="A81" s="4">
        <v>8</v>
      </c>
      <c r="B81" t="s">
        <v>1373</v>
      </c>
      <c r="C81" s="4" t="s">
        <v>1372</v>
      </c>
      <c r="D81" s="184">
        <f t="shared" si="3"/>
        <v>0.95165573770491785</v>
      </c>
      <c r="E81" s="11"/>
      <c r="F81" s="11">
        <v>1</v>
      </c>
      <c r="G81" s="11"/>
      <c r="H81" s="11"/>
      <c r="I81" s="11">
        <v>1</v>
      </c>
      <c r="J81" s="11">
        <v>0.93799999999999994</v>
      </c>
      <c r="K81" s="11">
        <v>0.71599999999999997</v>
      </c>
      <c r="L81" s="11"/>
      <c r="M81" s="11"/>
      <c r="N81" s="11">
        <v>0.98099999999999998</v>
      </c>
      <c r="O81" s="11"/>
      <c r="P81" s="11"/>
      <c r="Q81" s="11">
        <v>0.99099999999999999</v>
      </c>
      <c r="R81" s="11"/>
      <c r="S81" s="11">
        <v>0.60099999999999998</v>
      </c>
      <c r="T81" s="11"/>
      <c r="U81" s="11"/>
      <c r="V81" s="11"/>
      <c r="W81" s="11">
        <v>1</v>
      </c>
      <c r="X81" s="11">
        <v>1</v>
      </c>
      <c r="Y81" s="11">
        <v>1</v>
      </c>
      <c r="Z81" s="11">
        <v>0.99199999999999999</v>
      </c>
      <c r="AA81" s="11">
        <v>1</v>
      </c>
      <c r="AB81" s="11">
        <v>0.995</v>
      </c>
      <c r="AC81" s="11">
        <v>1</v>
      </c>
      <c r="AD81" s="11">
        <v>1</v>
      </c>
      <c r="AE81" s="11"/>
      <c r="AF81" s="11"/>
      <c r="AG81" s="11"/>
      <c r="AH81" s="11">
        <v>0.995</v>
      </c>
      <c r="AI81" s="11"/>
      <c r="AJ81" s="11"/>
      <c r="AK81" s="11">
        <v>0.66800000000000004</v>
      </c>
      <c r="AL81" s="11">
        <v>1</v>
      </c>
      <c r="AM81" s="11">
        <v>1</v>
      </c>
      <c r="AN81" s="11">
        <v>0.98599999999999999</v>
      </c>
      <c r="AO81" s="11">
        <v>1</v>
      </c>
      <c r="AP81" s="11">
        <v>1</v>
      </c>
      <c r="AQ81" s="11">
        <v>1</v>
      </c>
      <c r="AR81" s="11">
        <v>1</v>
      </c>
      <c r="AS81" s="11"/>
      <c r="AT81" s="11">
        <v>0.73599999999999999</v>
      </c>
      <c r="AU81" s="11">
        <v>0.98699999999999999</v>
      </c>
      <c r="AV81" s="11">
        <v>1</v>
      </c>
      <c r="AW81" s="11">
        <v>0.99399999999999999</v>
      </c>
      <c r="AX81" s="11">
        <v>1</v>
      </c>
      <c r="AY81" s="11">
        <v>1</v>
      </c>
      <c r="AZ81" s="11"/>
      <c r="BA81" s="11"/>
      <c r="BB81" s="11">
        <v>1</v>
      </c>
      <c r="BC81" s="11">
        <v>1</v>
      </c>
      <c r="BD81" s="11">
        <v>1</v>
      </c>
      <c r="BE81" s="11">
        <v>0.88200000000000001</v>
      </c>
      <c r="BF81" s="11">
        <v>1</v>
      </c>
      <c r="BG81" s="11">
        <v>0.99299999999999999</v>
      </c>
      <c r="BH81" s="11">
        <v>1</v>
      </c>
      <c r="BI81" s="11">
        <v>1</v>
      </c>
      <c r="BJ81" s="11">
        <v>1</v>
      </c>
      <c r="BK81" s="11">
        <v>1</v>
      </c>
      <c r="BL81" s="11">
        <v>1</v>
      </c>
      <c r="BM81" s="11">
        <v>0.94799999999999995</v>
      </c>
      <c r="BN81" s="11">
        <v>0.97399999999999998</v>
      </c>
      <c r="BO81" s="11">
        <v>0.97699999999999998</v>
      </c>
      <c r="BP81" s="11">
        <v>1</v>
      </c>
      <c r="BQ81" s="11">
        <v>1</v>
      </c>
      <c r="BR81" s="11">
        <v>1</v>
      </c>
      <c r="BS81" s="11">
        <v>0.99299999999999999</v>
      </c>
      <c r="BT81" s="11">
        <v>1</v>
      </c>
      <c r="BU81" s="11">
        <v>0.51200000000000001</v>
      </c>
      <c r="BV81" s="11">
        <v>1</v>
      </c>
      <c r="BW81" s="11">
        <v>0.97899999999999998</v>
      </c>
      <c r="BX81" s="11">
        <v>1</v>
      </c>
      <c r="BY81" s="11">
        <v>1</v>
      </c>
      <c r="BZ81" s="11">
        <v>0.308</v>
      </c>
      <c r="CA81" s="11">
        <v>0.96899999999999997</v>
      </c>
      <c r="CB81" s="11">
        <v>0.95799999999999996</v>
      </c>
      <c r="CC81" s="11">
        <v>0.99399999999999999</v>
      </c>
      <c r="CD81" s="11">
        <v>0.99199999999999999</v>
      </c>
      <c r="CE81" s="11">
        <v>1</v>
      </c>
      <c r="CF81" s="12">
        <v>0.99199999999999999</v>
      </c>
    </row>
    <row r="82" spans="1:84" ht="15">
      <c r="A82" s="4">
        <v>9</v>
      </c>
      <c r="B82" t="s">
        <v>1381</v>
      </c>
      <c r="C82" s="4" t="s">
        <v>1380</v>
      </c>
      <c r="D82" s="184">
        <f t="shared" si="3"/>
        <v>0.96066666666666667</v>
      </c>
      <c r="E82" s="11"/>
      <c r="F82" s="11"/>
      <c r="G82" s="11"/>
      <c r="H82" s="11"/>
      <c r="I82" s="11"/>
      <c r="J82" s="11">
        <v>1</v>
      </c>
      <c r="K82" s="11">
        <v>0.53800000000000003</v>
      </c>
      <c r="L82" s="11"/>
      <c r="M82" s="11"/>
      <c r="N82" s="11"/>
      <c r="O82" s="11"/>
      <c r="P82" s="11">
        <v>1</v>
      </c>
      <c r="Q82" s="11"/>
      <c r="R82" s="11"/>
      <c r="S82" s="11">
        <v>1</v>
      </c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>
        <v>0.99</v>
      </c>
      <c r="AI82" s="11"/>
      <c r="AJ82" s="11"/>
      <c r="AK82" s="11"/>
      <c r="AL82" s="11">
        <v>1</v>
      </c>
      <c r="AM82" s="11"/>
      <c r="AN82" s="11"/>
      <c r="AO82" s="11"/>
      <c r="AP82" s="11"/>
      <c r="AQ82" s="11"/>
      <c r="AR82" s="11"/>
      <c r="AS82" s="11"/>
      <c r="AT82" s="11">
        <v>1</v>
      </c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>
        <v>1</v>
      </c>
      <c r="BF82" s="11"/>
      <c r="BG82" s="11"/>
      <c r="BH82" s="11"/>
      <c r="BI82" s="11"/>
      <c r="BJ82" s="11"/>
      <c r="BK82" s="11"/>
      <c r="BL82" s="11"/>
      <c r="BM82" s="11">
        <v>1</v>
      </c>
      <c r="BN82" s="11"/>
      <c r="BO82" s="11"/>
      <c r="BP82" s="11"/>
      <c r="BQ82" s="11"/>
      <c r="BR82" s="11"/>
      <c r="BS82" s="11"/>
      <c r="BT82" s="11"/>
      <c r="BU82" s="11">
        <v>1</v>
      </c>
      <c r="BV82" s="11"/>
      <c r="BW82" s="11"/>
      <c r="BX82" s="11"/>
      <c r="BY82" s="11"/>
      <c r="BZ82" s="11">
        <v>1</v>
      </c>
      <c r="CA82" s="11">
        <v>1</v>
      </c>
      <c r="CB82" s="11"/>
      <c r="CC82" s="11"/>
      <c r="CD82" s="11"/>
      <c r="CE82" s="11"/>
      <c r="CF82" s="12"/>
    </row>
    <row r="83" spans="1:84" ht="15">
      <c r="A83" s="4">
        <v>9</v>
      </c>
      <c r="B83" t="s">
        <v>1383</v>
      </c>
      <c r="C83" s="4" t="s">
        <v>1382</v>
      </c>
      <c r="D83" s="184">
        <f t="shared" si="3"/>
        <v>0.88433333333333342</v>
      </c>
      <c r="E83" s="11"/>
      <c r="F83" s="11">
        <v>1</v>
      </c>
      <c r="G83" s="11"/>
      <c r="H83" s="11"/>
      <c r="I83" s="11">
        <v>1</v>
      </c>
      <c r="J83" s="11">
        <v>1</v>
      </c>
      <c r="K83" s="11">
        <v>0</v>
      </c>
      <c r="L83" s="11"/>
      <c r="M83" s="11"/>
      <c r="N83" s="11"/>
      <c r="O83" s="11"/>
      <c r="P83" s="11">
        <v>1</v>
      </c>
      <c r="Q83" s="11"/>
      <c r="R83" s="11"/>
      <c r="S83" s="11">
        <v>0.76500000000000001</v>
      </c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>
        <v>1</v>
      </c>
      <c r="AI83" s="11"/>
      <c r="AJ83" s="11"/>
      <c r="AK83" s="11">
        <v>1</v>
      </c>
      <c r="AL83" s="11"/>
      <c r="AM83" s="11"/>
      <c r="AN83" s="11"/>
      <c r="AO83" s="11"/>
      <c r="AP83" s="11"/>
      <c r="AQ83" s="11"/>
      <c r="AR83" s="11"/>
      <c r="AS83" s="11"/>
      <c r="AT83" s="11">
        <v>1</v>
      </c>
      <c r="AU83" s="11"/>
      <c r="AV83" s="11"/>
      <c r="AW83" s="11"/>
      <c r="AX83" s="11">
        <v>1</v>
      </c>
      <c r="AY83" s="11"/>
      <c r="AZ83" s="11"/>
      <c r="BA83" s="11"/>
      <c r="BB83" s="11"/>
      <c r="BC83" s="11"/>
      <c r="BD83" s="11"/>
      <c r="BE83" s="11">
        <v>0.5</v>
      </c>
      <c r="BF83" s="11"/>
      <c r="BG83" s="11"/>
      <c r="BH83" s="11"/>
      <c r="BI83" s="11"/>
      <c r="BJ83" s="11"/>
      <c r="BK83" s="11"/>
      <c r="BL83" s="11"/>
      <c r="BM83" s="11">
        <v>1</v>
      </c>
      <c r="BN83" s="11"/>
      <c r="BO83" s="11"/>
      <c r="BP83" s="11"/>
      <c r="BQ83" s="11"/>
      <c r="BR83" s="11"/>
      <c r="BS83" s="11"/>
      <c r="BT83" s="11"/>
      <c r="BU83" s="11">
        <v>1</v>
      </c>
      <c r="BV83" s="11"/>
      <c r="BW83" s="11"/>
      <c r="BX83" s="11"/>
      <c r="BY83" s="11"/>
      <c r="BZ83" s="11">
        <v>1</v>
      </c>
      <c r="CA83" s="11">
        <v>1</v>
      </c>
      <c r="CB83" s="11"/>
      <c r="CC83" s="11"/>
      <c r="CD83" s="11"/>
      <c r="CE83" s="11"/>
      <c r="CF83" s="12"/>
    </row>
    <row r="84" spans="1:84" ht="15">
      <c r="A84" s="4">
        <v>9</v>
      </c>
      <c r="B84" t="s">
        <v>1385</v>
      </c>
      <c r="C84" s="4" t="s">
        <v>1384</v>
      </c>
      <c r="D84" s="184">
        <f t="shared" si="3"/>
        <v>0.9946666666666667</v>
      </c>
      <c r="E84" s="11"/>
      <c r="F84" s="11">
        <v>1</v>
      </c>
      <c r="G84" s="11"/>
      <c r="H84" s="11"/>
      <c r="I84" s="11"/>
      <c r="J84" s="11">
        <v>1</v>
      </c>
      <c r="K84" s="11">
        <v>1</v>
      </c>
      <c r="L84" s="11"/>
      <c r="M84" s="11"/>
      <c r="N84" s="11"/>
      <c r="O84" s="11"/>
      <c r="P84" s="11">
        <v>1</v>
      </c>
      <c r="Q84" s="11"/>
      <c r="R84" s="11"/>
      <c r="S84" s="11">
        <v>0.94399999999999995</v>
      </c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>
        <v>1</v>
      </c>
      <c r="AM84" s="11"/>
      <c r="AN84" s="11"/>
      <c r="AO84" s="11"/>
      <c r="AP84" s="11"/>
      <c r="AQ84" s="11"/>
      <c r="AR84" s="11"/>
      <c r="AS84" s="11"/>
      <c r="AT84" s="11">
        <v>1</v>
      </c>
      <c r="AU84" s="11"/>
      <c r="AV84" s="11"/>
      <c r="AW84" s="11">
        <v>1</v>
      </c>
      <c r="AX84" s="11"/>
      <c r="AY84" s="11"/>
      <c r="AZ84" s="11"/>
      <c r="BA84" s="11"/>
      <c r="BB84" s="11">
        <v>1</v>
      </c>
      <c r="BC84" s="11"/>
      <c r="BD84" s="11"/>
      <c r="BE84" s="11">
        <v>0.98699999999999999</v>
      </c>
      <c r="BF84" s="11"/>
      <c r="BG84" s="11"/>
      <c r="BH84" s="11"/>
      <c r="BI84" s="11"/>
      <c r="BJ84" s="11"/>
      <c r="BK84" s="11"/>
      <c r="BL84" s="11"/>
      <c r="BM84" s="11">
        <v>1</v>
      </c>
      <c r="BN84" s="11">
        <v>1</v>
      </c>
      <c r="BO84" s="11"/>
      <c r="BP84" s="11"/>
      <c r="BQ84" s="11"/>
      <c r="BR84" s="11"/>
      <c r="BS84" s="11"/>
      <c r="BT84" s="11"/>
      <c r="BU84" s="11">
        <v>0.98899999999999999</v>
      </c>
      <c r="BV84" s="11"/>
      <c r="BW84" s="11"/>
      <c r="BX84" s="11"/>
      <c r="BY84" s="11"/>
      <c r="BZ84" s="11">
        <v>1</v>
      </c>
      <c r="CA84" s="11">
        <v>1</v>
      </c>
      <c r="CB84" s="11"/>
      <c r="CC84" s="11"/>
      <c r="CD84" s="11"/>
      <c r="CE84" s="11"/>
      <c r="CF84" s="12"/>
    </row>
    <row r="85" spans="1:84" ht="15">
      <c r="A85" s="4">
        <v>9</v>
      </c>
      <c r="B85" t="s">
        <v>1387</v>
      </c>
      <c r="C85" s="4" t="s">
        <v>1386</v>
      </c>
      <c r="D85" s="184">
        <f t="shared" si="3"/>
        <v>0.96509090909090911</v>
      </c>
      <c r="E85" s="11"/>
      <c r="F85" s="11"/>
      <c r="G85" s="11"/>
      <c r="H85" s="11"/>
      <c r="I85" s="11"/>
      <c r="J85" s="11">
        <v>1</v>
      </c>
      <c r="K85" s="11">
        <v>0.66700000000000004</v>
      </c>
      <c r="L85" s="11"/>
      <c r="M85" s="11"/>
      <c r="N85" s="11"/>
      <c r="O85" s="11"/>
      <c r="P85" s="11">
        <v>1</v>
      </c>
      <c r="Q85" s="11"/>
      <c r="R85" s="11"/>
      <c r="S85" s="11">
        <v>1</v>
      </c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>
        <v>0.99099999999999999</v>
      </c>
      <c r="AI85" s="11"/>
      <c r="AJ85" s="11"/>
      <c r="AK85" s="11"/>
      <c r="AL85" s="11">
        <v>1</v>
      </c>
      <c r="AM85" s="11"/>
      <c r="AN85" s="11"/>
      <c r="AO85" s="11"/>
      <c r="AP85" s="11"/>
      <c r="AQ85" s="11"/>
      <c r="AR85" s="11"/>
      <c r="AS85" s="11"/>
      <c r="AT85" s="11">
        <v>1</v>
      </c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>
        <v>0.95799999999999996</v>
      </c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>
        <v>1</v>
      </c>
      <c r="BV85" s="11"/>
      <c r="BW85" s="11"/>
      <c r="BX85" s="11"/>
      <c r="BY85" s="11"/>
      <c r="BZ85" s="11">
        <v>1</v>
      </c>
      <c r="CA85" s="11">
        <v>1</v>
      </c>
      <c r="CB85" s="11"/>
      <c r="CC85" s="11"/>
      <c r="CD85" s="11"/>
      <c r="CE85" s="11"/>
      <c r="CF85" s="12"/>
    </row>
    <row r="86" spans="1:84" ht="15">
      <c r="A86" s="4">
        <v>9</v>
      </c>
      <c r="B86" t="s">
        <v>1389</v>
      </c>
      <c r="C86" s="4" t="s">
        <v>1388</v>
      </c>
      <c r="D86" s="184">
        <f t="shared" si="3"/>
        <v>0.9954615384615384</v>
      </c>
      <c r="E86" s="11"/>
      <c r="F86" s="11"/>
      <c r="G86" s="11"/>
      <c r="H86" s="11"/>
      <c r="I86" s="11"/>
      <c r="J86" s="11">
        <v>1</v>
      </c>
      <c r="K86" s="11">
        <v>1</v>
      </c>
      <c r="L86" s="11"/>
      <c r="M86" s="11"/>
      <c r="N86" s="11"/>
      <c r="O86" s="11"/>
      <c r="P86" s="11"/>
      <c r="Q86" s="11"/>
      <c r="R86" s="11"/>
      <c r="S86" s="11">
        <v>0.94099999999999995</v>
      </c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>
        <v>1</v>
      </c>
      <c r="AI86" s="11"/>
      <c r="AJ86" s="11"/>
      <c r="AK86" s="11"/>
      <c r="AL86" s="11">
        <v>1</v>
      </c>
      <c r="AM86" s="11"/>
      <c r="AN86" s="11"/>
      <c r="AO86" s="11"/>
      <c r="AP86" s="11"/>
      <c r="AQ86" s="11"/>
      <c r="AR86" s="11"/>
      <c r="AS86" s="11"/>
      <c r="AT86" s="11">
        <v>1</v>
      </c>
      <c r="AU86" s="11"/>
      <c r="AV86" s="11"/>
      <c r="AW86" s="11">
        <v>1</v>
      </c>
      <c r="AX86" s="11"/>
      <c r="AY86" s="11"/>
      <c r="AZ86" s="11"/>
      <c r="BA86" s="11"/>
      <c r="BB86" s="11">
        <v>1</v>
      </c>
      <c r="BC86" s="11"/>
      <c r="BD86" s="11"/>
      <c r="BE86" s="11">
        <v>1</v>
      </c>
      <c r="BF86" s="11"/>
      <c r="BG86" s="11"/>
      <c r="BH86" s="11"/>
      <c r="BI86" s="11"/>
      <c r="BJ86" s="11"/>
      <c r="BK86" s="11"/>
      <c r="BL86" s="11"/>
      <c r="BM86" s="11">
        <v>1</v>
      </c>
      <c r="BN86" s="11"/>
      <c r="BO86" s="11"/>
      <c r="BP86" s="11"/>
      <c r="BQ86" s="11"/>
      <c r="BR86" s="11"/>
      <c r="BS86" s="11"/>
      <c r="BT86" s="11"/>
      <c r="BU86" s="11">
        <v>1</v>
      </c>
      <c r="BV86" s="11"/>
      <c r="BW86" s="11"/>
      <c r="BX86" s="11"/>
      <c r="BY86" s="11"/>
      <c r="BZ86" s="11">
        <v>1</v>
      </c>
      <c r="CA86" s="11">
        <v>1</v>
      </c>
      <c r="CB86" s="11"/>
      <c r="CC86" s="11"/>
      <c r="CD86" s="11"/>
      <c r="CE86" s="11"/>
      <c r="CF86" s="12"/>
    </row>
    <row r="87" spans="1:84" ht="15">
      <c r="A87" s="4">
        <v>9</v>
      </c>
      <c r="B87" t="s">
        <v>1391</v>
      </c>
      <c r="C87" s="4" t="s">
        <v>1390</v>
      </c>
      <c r="D87" s="184">
        <f t="shared" si="3"/>
        <v>0.9778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>
        <v>1</v>
      </c>
      <c r="AI87" s="11"/>
      <c r="AJ87" s="11"/>
      <c r="AK87" s="11"/>
      <c r="AL87" s="11">
        <v>1</v>
      </c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>
        <v>0.88900000000000001</v>
      </c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>
        <v>1</v>
      </c>
      <c r="BV87" s="11"/>
      <c r="BW87" s="11"/>
      <c r="BX87" s="11"/>
      <c r="BY87" s="11"/>
      <c r="BZ87" s="11">
        <v>1</v>
      </c>
      <c r="CA87" s="11"/>
      <c r="CB87" s="11"/>
      <c r="CC87" s="11"/>
      <c r="CD87" s="11"/>
      <c r="CE87" s="11"/>
      <c r="CF87" s="12"/>
    </row>
    <row r="88" spans="1:84" ht="15">
      <c r="A88" s="4">
        <v>9</v>
      </c>
      <c r="B88" t="s">
        <v>1393</v>
      </c>
      <c r="C88" s="4" t="s">
        <v>1392</v>
      </c>
      <c r="D88" s="184">
        <f t="shared" si="3"/>
        <v>0.94725000000000004</v>
      </c>
      <c r="E88" s="11"/>
      <c r="F88" s="11"/>
      <c r="G88" s="11"/>
      <c r="H88" s="11"/>
      <c r="I88" s="11"/>
      <c r="J88" s="11">
        <v>1</v>
      </c>
      <c r="K88" s="11">
        <v>0.66700000000000004</v>
      </c>
      <c r="L88" s="11"/>
      <c r="M88" s="11"/>
      <c r="N88" s="11"/>
      <c r="O88" s="11"/>
      <c r="P88" s="11">
        <v>1</v>
      </c>
      <c r="Q88" s="11"/>
      <c r="R88" s="11"/>
      <c r="S88" s="11">
        <v>0.8</v>
      </c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>
        <v>1</v>
      </c>
      <c r="AI88" s="11"/>
      <c r="AJ88" s="11"/>
      <c r="AK88" s="11"/>
      <c r="AL88" s="11">
        <v>0.9</v>
      </c>
      <c r="AM88" s="11"/>
      <c r="AN88" s="11"/>
      <c r="AO88" s="11"/>
      <c r="AP88" s="11"/>
      <c r="AQ88" s="11"/>
      <c r="AR88" s="11"/>
      <c r="AS88" s="11"/>
      <c r="AT88" s="11">
        <v>1</v>
      </c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>
        <v>1</v>
      </c>
      <c r="BF88" s="11"/>
      <c r="BG88" s="11"/>
      <c r="BH88" s="11"/>
      <c r="BI88" s="11"/>
      <c r="BJ88" s="11"/>
      <c r="BK88" s="11"/>
      <c r="BL88" s="11"/>
      <c r="BM88" s="11">
        <v>1</v>
      </c>
      <c r="BN88" s="11"/>
      <c r="BO88" s="11"/>
      <c r="BP88" s="11"/>
      <c r="BQ88" s="11"/>
      <c r="BR88" s="11"/>
      <c r="BS88" s="11"/>
      <c r="BT88" s="11"/>
      <c r="BU88" s="11">
        <v>1</v>
      </c>
      <c r="BV88" s="11"/>
      <c r="BW88" s="11"/>
      <c r="BX88" s="11"/>
      <c r="BY88" s="11"/>
      <c r="BZ88" s="11">
        <v>1</v>
      </c>
      <c r="CA88" s="11">
        <v>1</v>
      </c>
      <c r="CB88" s="11"/>
      <c r="CC88" s="11"/>
      <c r="CD88" s="11"/>
      <c r="CE88" s="11"/>
      <c r="CF88" s="12"/>
    </row>
    <row r="89" spans="1:84" ht="15">
      <c r="A89" s="4">
        <v>9</v>
      </c>
      <c r="B89" t="s">
        <v>1395</v>
      </c>
      <c r="C89" s="4" t="s">
        <v>1394</v>
      </c>
      <c r="D89" s="184">
        <f t="shared" si="3"/>
        <v>0.85712500000000003</v>
      </c>
      <c r="E89" s="11"/>
      <c r="F89" s="11"/>
      <c r="G89" s="11"/>
      <c r="H89" s="11"/>
      <c r="I89" s="11"/>
      <c r="J89" s="11">
        <v>1</v>
      </c>
      <c r="K89" s="11">
        <v>0</v>
      </c>
      <c r="L89" s="11"/>
      <c r="M89" s="11"/>
      <c r="N89" s="11"/>
      <c r="O89" s="11"/>
      <c r="P89" s="11"/>
      <c r="Q89" s="11"/>
      <c r="R89" s="11"/>
      <c r="S89" s="11">
        <v>0.85699999999999998</v>
      </c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>
        <v>1</v>
      </c>
      <c r="BF89" s="11"/>
      <c r="BG89" s="11"/>
      <c r="BH89" s="11"/>
      <c r="BI89" s="11"/>
      <c r="BJ89" s="11"/>
      <c r="BK89" s="11"/>
      <c r="BL89" s="11"/>
      <c r="BM89" s="11">
        <v>1</v>
      </c>
      <c r="BN89" s="11"/>
      <c r="BO89" s="11"/>
      <c r="BP89" s="11"/>
      <c r="BQ89" s="11"/>
      <c r="BR89" s="11"/>
      <c r="BS89" s="11"/>
      <c r="BT89" s="11"/>
      <c r="BU89" s="11">
        <v>1</v>
      </c>
      <c r="BV89" s="11"/>
      <c r="BW89" s="11"/>
      <c r="BX89" s="11"/>
      <c r="BY89" s="11"/>
      <c r="BZ89" s="11">
        <v>1</v>
      </c>
      <c r="CA89" s="11">
        <v>1</v>
      </c>
      <c r="CB89" s="11"/>
      <c r="CC89" s="11"/>
      <c r="CD89" s="11"/>
      <c r="CE89" s="11"/>
      <c r="CF89" s="12"/>
    </row>
    <row r="90" spans="1:84" ht="15">
      <c r="A90" s="4">
        <v>9</v>
      </c>
      <c r="B90" t="s">
        <v>1397</v>
      </c>
      <c r="C90" s="4" t="s">
        <v>1396</v>
      </c>
      <c r="D90" s="184">
        <f t="shared" si="3"/>
        <v>1</v>
      </c>
      <c r="E90" s="11"/>
      <c r="F90" s="11"/>
      <c r="G90" s="11"/>
      <c r="H90" s="11"/>
      <c r="I90" s="11"/>
      <c r="J90" s="11">
        <v>1</v>
      </c>
      <c r="K90" s="11">
        <v>1</v>
      </c>
      <c r="L90" s="11"/>
      <c r="M90" s="11"/>
      <c r="N90" s="11"/>
      <c r="O90" s="11"/>
      <c r="P90" s="11">
        <v>1</v>
      </c>
      <c r="Q90" s="11"/>
      <c r="R90" s="11"/>
      <c r="S90" s="11">
        <v>1</v>
      </c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>
        <v>1</v>
      </c>
      <c r="AI90" s="11"/>
      <c r="AJ90" s="11"/>
      <c r="AK90" s="11"/>
      <c r="AL90" s="11">
        <v>1</v>
      </c>
      <c r="AM90" s="11"/>
      <c r="AN90" s="11"/>
      <c r="AO90" s="11"/>
      <c r="AP90" s="11"/>
      <c r="AQ90" s="11"/>
      <c r="AR90" s="11"/>
      <c r="AS90" s="11"/>
      <c r="AT90" s="11">
        <v>1</v>
      </c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>
        <v>1</v>
      </c>
      <c r="BN90" s="11"/>
      <c r="BO90" s="11"/>
      <c r="BP90" s="11"/>
      <c r="BQ90" s="11"/>
      <c r="BR90" s="11"/>
      <c r="BS90" s="11"/>
      <c r="BT90" s="11"/>
      <c r="BU90" s="11">
        <v>1</v>
      </c>
      <c r="BV90" s="11"/>
      <c r="BW90" s="11"/>
      <c r="BX90" s="11"/>
      <c r="BY90" s="11"/>
      <c r="BZ90" s="11">
        <v>1</v>
      </c>
      <c r="CA90" s="11">
        <v>1</v>
      </c>
      <c r="CB90" s="11"/>
      <c r="CC90" s="11"/>
      <c r="CD90" s="11"/>
      <c r="CE90" s="11"/>
      <c r="CF90" s="12"/>
    </row>
    <row r="91" spans="1:84" ht="15">
      <c r="A91" s="4">
        <v>9</v>
      </c>
      <c r="B91" t="s">
        <v>1399</v>
      </c>
      <c r="C91" s="4" t="s">
        <v>1398</v>
      </c>
      <c r="D91" s="184">
        <f t="shared" si="3"/>
        <v>0.94658333333333333</v>
      </c>
      <c r="E91" s="11"/>
      <c r="F91" s="11"/>
      <c r="G91" s="11"/>
      <c r="H91" s="11"/>
      <c r="I91" s="11"/>
      <c r="J91" s="11">
        <v>1</v>
      </c>
      <c r="K91" s="11">
        <v>0.42199999999999999</v>
      </c>
      <c r="L91" s="11"/>
      <c r="M91" s="11"/>
      <c r="N91" s="11"/>
      <c r="O91" s="11"/>
      <c r="P91" s="11"/>
      <c r="Q91" s="11"/>
      <c r="R91" s="11"/>
      <c r="S91" s="11">
        <v>0.95199999999999996</v>
      </c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>
        <v>0.98499999999999999</v>
      </c>
      <c r="AI91" s="11"/>
      <c r="AJ91" s="11"/>
      <c r="AK91" s="11"/>
      <c r="AL91" s="11">
        <v>1</v>
      </c>
      <c r="AM91" s="11"/>
      <c r="AN91" s="11"/>
      <c r="AO91" s="11"/>
      <c r="AP91" s="11"/>
      <c r="AQ91" s="11"/>
      <c r="AR91" s="11"/>
      <c r="AS91" s="11"/>
      <c r="AT91" s="11">
        <v>1</v>
      </c>
      <c r="AU91" s="11"/>
      <c r="AV91" s="11"/>
      <c r="AW91" s="11"/>
      <c r="AX91" s="11"/>
      <c r="AY91" s="11"/>
      <c r="AZ91" s="11"/>
      <c r="BA91" s="11"/>
      <c r="BB91" s="11">
        <v>1</v>
      </c>
      <c r="BC91" s="11"/>
      <c r="BD91" s="11"/>
      <c r="BE91" s="11">
        <v>1</v>
      </c>
      <c r="BF91" s="11"/>
      <c r="BG91" s="11"/>
      <c r="BH91" s="11"/>
      <c r="BI91" s="11"/>
      <c r="BJ91" s="11"/>
      <c r="BK91" s="11"/>
      <c r="BL91" s="11"/>
      <c r="BM91" s="11">
        <v>1</v>
      </c>
      <c r="BN91" s="11"/>
      <c r="BO91" s="11"/>
      <c r="BP91" s="11"/>
      <c r="BQ91" s="11"/>
      <c r="BR91" s="11"/>
      <c r="BS91" s="11"/>
      <c r="BT91" s="11"/>
      <c r="BU91" s="11">
        <v>1</v>
      </c>
      <c r="BV91" s="11"/>
      <c r="BW91" s="11"/>
      <c r="BX91" s="11"/>
      <c r="BY91" s="11"/>
      <c r="BZ91" s="11">
        <v>1</v>
      </c>
      <c r="CA91" s="11">
        <v>1</v>
      </c>
      <c r="CB91" s="11"/>
      <c r="CC91" s="11"/>
      <c r="CD91" s="11"/>
      <c r="CE91" s="11"/>
      <c r="CF91" s="12"/>
    </row>
    <row r="92" spans="1:84" ht="15">
      <c r="A92" s="4">
        <v>9</v>
      </c>
      <c r="B92" t="s">
        <v>1401</v>
      </c>
      <c r="C92" s="4" t="s">
        <v>1400</v>
      </c>
      <c r="D92" s="184">
        <f t="shared" si="3"/>
        <v>1</v>
      </c>
      <c r="E92" s="11"/>
      <c r="F92" s="11"/>
      <c r="G92" s="11"/>
      <c r="H92" s="11"/>
      <c r="I92" s="11"/>
      <c r="J92" s="11">
        <v>1</v>
      </c>
      <c r="K92" s="11">
        <v>1</v>
      </c>
      <c r="L92" s="11"/>
      <c r="M92" s="11"/>
      <c r="N92" s="11"/>
      <c r="O92" s="11"/>
      <c r="P92" s="11"/>
      <c r="Q92" s="11"/>
      <c r="R92" s="11"/>
      <c r="S92" s="11">
        <v>1</v>
      </c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>
        <v>1</v>
      </c>
      <c r="AI92" s="11"/>
      <c r="AJ92" s="11"/>
      <c r="AK92" s="11"/>
      <c r="AL92" s="11">
        <v>1</v>
      </c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>
        <v>1</v>
      </c>
      <c r="AX92" s="11"/>
      <c r="AY92" s="11"/>
      <c r="AZ92" s="11"/>
      <c r="BA92" s="11"/>
      <c r="BB92" s="11"/>
      <c r="BC92" s="11"/>
      <c r="BD92" s="11"/>
      <c r="BE92" s="11">
        <v>1</v>
      </c>
      <c r="BF92" s="11"/>
      <c r="BG92" s="11"/>
      <c r="BH92" s="11">
        <v>1</v>
      </c>
      <c r="BI92" s="11"/>
      <c r="BJ92" s="11"/>
      <c r="BK92" s="11"/>
      <c r="BL92" s="11"/>
      <c r="BM92" s="11">
        <v>1</v>
      </c>
      <c r="BN92" s="11"/>
      <c r="BO92" s="11"/>
      <c r="BP92" s="11"/>
      <c r="BQ92" s="11"/>
      <c r="BR92" s="11"/>
      <c r="BS92" s="11"/>
      <c r="BT92" s="11"/>
      <c r="BU92" s="11">
        <v>1</v>
      </c>
      <c r="BV92" s="11"/>
      <c r="BW92" s="11">
        <v>1</v>
      </c>
      <c r="BX92" s="11"/>
      <c r="BY92" s="11"/>
      <c r="BZ92" s="11">
        <v>1</v>
      </c>
      <c r="CA92" s="11">
        <v>1</v>
      </c>
      <c r="CB92" s="11"/>
      <c r="CC92" s="11"/>
      <c r="CD92" s="11"/>
      <c r="CE92" s="11"/>
      <c r="CF92" s="12"/>
    </row>
    <row r="93" spans="1:84" ht="15">
      <c r="A93" s="4">
        <v>9</v>
      </c>
      <c r="B93" t="s">
        <v>1407</v>
      </c>
      <c r="C93" s="4" t="s">
        <v>1406</v>
      </c>
      <c r="D93" s="184">
        <f t="shared" si="3"/>
        <v>0.9672857142857143</v>
      </c>
      <c r="E93" s="11"/>
      <c r="F93" s="11"/>
      <c r="G93" s="11"/>
      <c r="H93" s="11"/>
      <c r="I93" s="11"/>
      <c r="J93" s="11">
        <v>1</v>
      </c>
      <c r="K93" s="11">
        <v>0.8</v>
      </c>
      <c r="L93" s="11"/>
      <c r="M93" s="11"/>
      <c r="N93" s="11"/>
      <c r="O93" s="11"/>
      <c r="P93" s="11">
        <v>1</v>
      </c>
      <c r="Q93" s="11"/>
      <c r="R93" s="11"/>
      <c r="S93" s="11">
        <v>0.90900000000000003</v>
      </c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>
        <v>1</v>
      </c>
      <c r="AM93" s="11"/>
      <c r="AN93" s="11"/>
      <c r="AO93" s="11"/>
      <c r="AP93" s="11"/>
      <c r="AQ93" s="11"/>
      <c r="AR93" s="11"/>
      <c r="AS93" s="11"/>
      <c r="AT93" s="11">
        <v>1</v>
      </c>
      <c r="AU93" s="11"/>
      <c r="AV93" s="11"/>
      <c r="AW93" s="11">
        <v>1</v>
      </c>
      <c r="AX93" s="11"/>
      <c r="AY93" s="11"/>
      <c r="AZ93" s="11"/>
      <c r="BA93" s="11"/>
      <c r="BB93" s="11">
        <v>1</v>
      </c>
      <c r="BC93" s="11"/>
      <c r="BD93" s="11"/>
      <c r="BE93" s="11">
        <v>0.83299999999999996</v>
      </c>
      <c r="BF93" s="11"/>
      <c r="BG93" s="11"/>
      <c r="BH93" s="11"/>
      <c r="BI93" s="11"/>
      <c r="BJ93" s="11"/>
      <c r="BK93" s="11"/>
      <c r="BL93" s="11"/>
      <c r="BM93" s="11">
        <v>1</v>
      </c>
      <c r="BN93" s="11"/>
      <c r="BO93" s="11"/>
      <c r="BP93" s="11"/>
      <c r="BQ93" s="11"/>
      <c r="BR93" s="11"/>
      <c r="BS93" s="11"/>
      <c r="BT93" s="11"/>
      <c r="BU93" s="11">
        <v>1</v>
      </c>
      <c r="BV93" s="11"/>
      <c r="BW93" s="11"/>
      <c r="BX93" s="11"/>
      <c r="BY93" s="11"/>
      <c r="BZ93" s="11">
        <v>1</v>
      </c>
      <c r="CA93" s="11">
        <v>1</v>
      </c>
      <c r="CB93" s="11"/>
      <c r="CC93" s="11"/>
      <c r="CD93" s="11"/>
      <c r="CE93" s="11"/>
      <c r="CF93" s="12">
        <v>1</v>
      </c>
    </row>
    <row r="94" spans="1:84" ht="15">
      <c r="A94" s="4">
        <v>9</v>
      </c>
      <c r="B94" t="s">
        <v>1409</v>
      </c>
      <c r="C94" s="4" t="s">
        <v>1408</v>
      </c>
      <c r="D94" s="184">
        <f t="shared" si="3"/>
        <v>0.90700000000000003</v>
      </c>
      <c r="E94" s="11"/>
      <c r="F94" s="11"/>
      <c r="G94" s="11"/>
      <c r="H94" s="11"/>
      <c r="I94" s="11"/>
      <c r="J94" s="11">
        <v>1</v>
      </c>
      <c r="K94" s="11"/>
      <c r="L94" s="11"/>
      <c r="M94" s="11"/>
      <c r="N94" s="11"/>
      <c r="O94" s="11"/>
      <c r="P94" s="11"/>
      <c r="Q94" s="11"/>
      <c r="R94" s="11"/>
      <c r="S94" s="11">
        <v>0.75</v>
      </c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>
        <v>1</v>
      </c>
      <c r="AI94" s="11"/>
      <c r="AJ94" s="11"/>
      <c r="AK94" s="11">
        <v>0.8</v>
      </c>
      <c r="AL94" s="11">
        <v>0.93799999999999994</v>
      </c>
      <c r="AM94" s="11"/>
      <c r="AN94" s="11"/>
      <c r="AO94" s="11"/>
      <c r="AP94" s="11"/>
      <c r="AQ94" s="11"/>
      <c r="AR94" s="11"/>
      <c r="AS94" s="11"/>
      <c r="AT94" s="11">
        <v>1</v>
      </c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>
        <v>0.71399999999999997</v>
      </c>
      <c r="BF94" s="11"/>
      <c r="BG94" s="11"/>
      <c r="BH94" s="11"/>
      <c r="BI94" s="11"/>
      <c r="BJ94" s="11"/>
      <c r="BK94" s="11"/>
      <c r="BL94" s="11"/>
      <c r="BM94" s="11">
        <v>1</v>
      </c>
      <c r="BN94" s="11">
        <v>1</v>
      </c>
      <c r="BO94" s="11"/>
      <c r="BP94" s="11"/>
      <c r="BQ94" s="11"/>
      <c r="BR94" s="11"/>
      <c r="BS94" s="11"/>
      <c r="BT94" s="11"/>
      <c r="BU94" s="11">
        <v>0.71399999999999997</v>
      </c>
      <c r="BV94" s="11"/>
      <c r="BW94" s="11"/>
      <c r="BX94" s="11"/>
      <c r="BY94" s="11"/>
      <c r="BZ94" s="11">
        <v>0.96799999999999997</v>
      </c>
      <c r="CA94" s="11">
        <v>1</v>
      </c>
      <c r="CB94" s="11"/>
      <c r="CC94" s="11"/>
      <c r="CD94" s="11"/>
      <c r="CE94" s="11"/>
      <c r="CF94" s="12"/>
    </row>
    <row r="95" spans="1:84" ht="15">
      <c r="A95" s="4">
        <v>9</v>
      </c>
      <c r="B95" t="s">
        <v>1411</v>
      </c>
      <c r="C95" s="4" t="s">
        <v>1410</v>
      </c>
      <c r="D95" s="184">
        <f t="shared" si="3"/>
        <v>0.98580000000000001</v>
      </c>
      <c r="E95" s="11"/>
      <c r="F95" s="11"/>
      <c r="G95" s="11"/>
      <c r="H95" s="11"/>
      <c r="I95" s="11"/>
      <c r="J95" s="11">
        <v>0.98699999999999999</v>
      </c>
      <c r="K95" s="11">
        <v>1</v>
      </c>
      <c r="L95" s="11"/>
      <c r="M95" s="11"/>
      <c r="N95" s="11"/>
      <c r="O95" s="11"/>
      <c r="P95" s="11">
        <v>1</v>
      </c>
      <c r="Q95" s="11"/>
      <c r="R95" s="11"/>
      <c r="S95" s="11">
        <v>0.97399999999999998</v>
      </c>
      <c r="T95" s="11"/>
      <c r="U95" s="11"/>
      <c r="V95" s="11"/>
      <c r="W95" s="11"/>
      <c r="X95" s="11"/>
      <c r="Y95" s="11"/>
      <c r="Z95" s="11">
        <v>0.97399999999999998</v>
      </c>
      <c r="AA95" s="11"/>
      <c r="AB95" s="11"/>
      <c r="AC95" s="11"/>
      <c r="AD95" s="11"/>
      <c r="AE95" s="11"/>
      <c r="AF95" s="11"/>
      <c r="AG95" s="11"/>
      <c r="AH95" s="11">
        <v>1</v>
      </c>
      <c r="AI95" s="11"/>
      <c r="AJ95" s="11"/>
      <c r="AK95" s="11">
        <v>1</v>
      </c>
      <c r="AL95" s="11">
        <v>1</v>
      </c>
      <c r="AM95" s="11"/>
      <c r="AN95" s="11"/>
      <c r="AO95" s="11"/>
      <c r="AP95" s="11"/>
      <c r="AQ95" s="11"/>
      <c r="AR95" s="11"/>
      <c r="AS95" s="11"/>
      <c r="AT95" s="11">
        <v>1</v>
      </c>
      <c r="AU95" s="11"/>
      <c r="AV95" s="11"/>
      <c r="AW95" s="11">
        <v>1</v>
      </c>
      <c r="AX95" s="11"/>
      <c r="AY95" s="11"/>
      <c r="AZ95" s="11"/>
      <c r="BA95" s="11"/>
      <c r="BB95" s="11">
        <v>1</v>
      </c>
      <c r="BC95" s="11"/>
      <c r="BD95" s="11"/>
      <c r="BE95" s="11">
        <v>0.8</v>
      </c>
      <c r="BF95" s="11"/>
      <c r="BG95" s="11"/>
      <c r="BH95" s="11"/>
      <c r="BI95" s="11"/>
      <c r="BJ95" s="11"/>
      <c r="BK95" s="11"/>
      <c r="BL95" s="11"/>
      <c r="BM95" s="11">
        <v>1</v>
      </c>
      <c r="BN95" s="11">
        <v>1</v>
      </c>
      <c r="BO95" s="11"/>
      <c r="BP95" s="11"/>
      <c r="BQ95" s="11"/>
      <c r="BR95" s="11"/>
      <c r="BS95" s="11"/>
      <c r="BT95" s="11"/>
      <c r="BU95" s="11">
        <v>0.98099999999999998</v>
      </c>
      <c r="BV95" s="11">
        <v>1</v>
      </c>
      <c r="BW95" s="11"/>
      <c r="BX95" s="11"/>
      <c r="BY95" s="11">
        <v>1</v>
      </c>
      <c r="BZ95" s="11">
        <v>1</v>
      </c>
      <c r="CA95" s="11">
        <v>1</v>
      </c>
      <c r="CB95" s="11"/>
      <c r="CC95" s="11"/>
      <c r="CD95" s="11"/>
      <c r="CE95" s="11"/>
      <c r="CF95" s="12">
        <v>1</v>
      </c>
    </row>
    <row r="96" spans="1:84" ht="15">
      <c r="A96" s="4">
        <v>9</v>
      </c>
      <c r="B96" t="s">
        <v>1413</v>
      </c>
      <c r="C96" s="4" t="s">
        <v>1412</v>
      </c>
      <c r="D96" s="184">
        <f t="shared" si="3"/>
        <v>0.99213636363636371</v>
      </c>
      <c r="E96" s="11"/>
      <c r="F96" s="11"/>
      <c r="G96" s="11"/>
      <c r="H96" s="11"/>
      <c r="I96" s="11"/>
      <c r="J96" s="11">
        <v>0.98799999999999999</v>
      </c>
      <c r="K96" s="11">
        <v>1</v>
      </c>
      <c r="L96" s="11"/>
      <c r="M96" s="11"/>
      <c r="N96" s="11">
        <v>1</v>
      </c>
      <c r="O96" s="11"/>
      <c r="P96" s="11">
        <v>1</v>
      </c>
      <c r="Q96" s="11"/>
      <c r="R96" s="11"/>
      <c r="S96" s="11">
        <v>0.98</v>
      </c>
      <c r="T96" s="11"/>
      <c r="U96" s="11"/>
      <c r="V96" s="11"/>
      <c r="W96" s="11"/>
      <c r="X96" s="11"/>
      <c r="Y96" s="11"/>
      <c r="Z96" s="11">
        <v>1</v>
      </c>
      <c r="AA96" s="11"/>
      <c r="AB96" s="11"/>
      <c r="AC96" s="11"/>
      <c r="AD96" s="11"/>
      <c r="AE96" s="11"/>
      <c r="AF96" s="11"/>
      <c r="AG96" s="11"/>
      <c r="AH96" s="11">
        <v>1</v>
      </c>
      <c r="AI96" s="11"/>
      <c r="AJ96" s="11"/>
      <c r="AK96" s="11">
        <v>1</v>
      </c>
      <c r="AL96" s="11">
        <v>0.99199999999999999</v>
      </c>
      <c r="AM96" s="11"/>
      <c r="AN96" s="11"/>
      <c r="AO96" s="11"/>
      <c r="AP96" s="11"/>
      <c r="AQ96" s="11"/>
      <c r="AR96" s="11"/>
      <c r="AS96" s="11"/>
      <c r="AT96" s="11">
        <v>0.99</v>
      </c>
      <c r="AU96" s="11"/>
      <c r="AV96" s="11"/>
      <c r="AW96" s="11">
        <v>1</v>
      </c>
      <c r="AX96" s="11"/>
      <c r="AY96" s="11"/>
      <c r="AZ96" s="11"/>
      <c r="BA96" s="11"/>
      <c r="BB96" s="11">
        <v>1</v>
      </c>
      <c r="BC96" s="11"/>
      <c r="BD96" s="11"/>
      <c r="BE96" s="11">
        <v>0.98199999999999998</v>
      </c>
      <c r="BF96" s="11"/>
      <c r="BG96" s="11"/>
      <c r="BH96" s="11">
        <v>1</v>
      </c>
      <c r="BI96" s="11"/>
      <c r="BJ96" s="11"/>
      <c r="BK96" s="11"/>
      <c r="BL96" s="11"/>
      <c r="BM96" s="11">
        <v>0.996</v>
      </c>
      <c r="BN96" s="11">
        <v>0.98599999999999999</v>
      </c>
      <c r="BO96" s="11"/>
      <c r="BP96" s="11"/>
      <c r="BQ96" s="11"/>
      <c r="BR96" s="11"/>
      <c r="BS96" s="11"/>
      <c r="BT96" s="11"/>
      <c r="BU96" s="11">
        <v>0.97699999999999998</v>
      </c>
      <c r="BV96" s="11">
        <v>1</v>
      </c>
      <c r="BW96" s="11"/>
      <c r="BX96" s="11"/>
      <c r="BY96" s="11">
        <v>1</v>
      </c>
      <c r="BZ96" s="11">
        <v>0.94199999999999995</v>
      </c>
      <c r="CA96" s="11">
        <v>0.99399999999999999</v>
      </c>
      <c r="CB96" s="11"/>
      <c r="CC96" s="11"/>
      <c r="CD96" s="11"/>
      <c r="CE96" s="11"/>
      <c r="CF96" s="12">
        <v>1</v>
      </c>
    </row>
    <row r="97" spans="1:84" ht="15">
      <c r="A97" s="4">
        <v>9</v>
      </c>
      <c r="B97" t="s">
        <v>1415</v>
      </c>
      <c r="C97" s="4" t="s">
        <v>1414</v>
      </c>
      <c r="D97" s="184">
        <f t="shared" si="3"/>
        <v>1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>
        <v>1</v>
      </c>
      <c r="Q97" s="11"/>
      <c r="R97" s="11"/>
      <c r="S97" s="11"/>
      <c r="T97" s="11"/>
      <c r="U97" s="11"/>
      <c r="V97" s="11"/>
      <c r="W97" s="11"/>
      <c r="X97" s="11"/>
      <c r="Y97" s="11"/>
      <c r="Z97" s="11">
        <v>1</v>
      </c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>
        <v>1</v>
      </c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>
        <v>1</v>
      </c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>
        <v>1</v>
      </c>
      <c r="BV97" s="11"/>
      <c r="BW97" s="11"/>
      <c r="BX97" s="11"/>
      <c r="BY97" s="11"/>
      <c r="BZ97" s="11">
        <v>1</v>
      </c>
      <c r="CA97" s="11"/>
      <c r="CB97" s="11"/>
      <c r="CC97" s="11"/>
      <c r="CD97" s="11"/>
      <c r="CE97" s="11"/>
      <c r="CF97" s="12">
        <v>1</v>
      </c>
    </row>
    <row r="98" spans="1:84" ht="15">
      <c r="A98" s="4">
        <v>9</v>
      </c>
      <c r="B98" t="s">
        <v>1417</v>
      </c>
      <c r="C98" s="4" t="s">
        <v>1416</v>
      </c>
      <c r="D98" s="184">
        <f t="shared" si="3"/>
        <v>0.97727272727272729</v>
      </c>
      <c r="E98" s="11"/>
      <c r="F98" s="11"/>
      <c r="G98" s="11"/>
      <c r="H98" s="11"/>
      <c r="I98" s="11"/>
      <c r="J98" s="11">
        <v>1</v>
      </c>
      <c r="K98" s="11">
        <v>1</v>
      </c>
      <c r="L98" s="11"/>
      <c r="M98" s="11"/>
      <c r="N98" s="11"/>
      <c r="O98" s="11"/>
      <c r="P98" s="11">
        <v>1</v>
      </c>
      <c r="Q98" s="11"/>
      <c r="R98" s="11"/>
      <c r="S98" s="11">
        <v>1</v>
      </c>
      <c r="T98" s="11"/>
      <c r="U98" s="11"/>
      <c r="V98" s="11"/>
      <c r="W98" s="11"/>
      <c r="X98" s="11"/>
      <c r="Y98" s="11"/>
      <c r="Z98" s="11">
        <v>1</v>
      </c>
      <c r="AA98" s="11"/>
      <c r="AB98" s="11"/>
      <c r="AC98" s="11"/>
      <c r="AD98" s="11"/>
      <c r="AE98" s="11"/>
      <c r="AF98" s="11"/>
      <c r="AG98" s="11"/>
      <c r="AH98" s="11">
        <v>1</v>
      </c>
      <c r="AI98" s="11"/>
      <c r="AJ98" s="11"/>
      <c r="AK98" s="11">
        <v>1</v>
      </c>
      <c r="AL98" s="11">
        <v>1</v>
      </c>
      <c r="AM98" s="11"/>
      <c r="AN98" s="11"/>
      <c r="AO98" s="11"/>
      <c r="AP98" s="11"/>
      <c r="AQ98" s="11"/>
      <c r="AR98" s="11"/>
      <c r="AS98" s="11"/>
      <c r="AT98" s="11">
        <v>1</v>
      </c>
      <c r="AU98" s="11"/>
      <c r="AV98" s="11"/>
      <c r="AW98" s="11">
        <v>1</v>
      </c>
      <c r="AX98" s="11"/>
      <c r="AY98" s="11"/>
      <c r="AZ98" s="11"/>
      <c r="BA98" s="11"/>
      <c r="BB98" s="11">
        <v>1</v>
      </c>
      <c r="BC98" s="11"/>
      <c r="BD98" s="11"/>
      <c r="BE98" s="11">
        <v>0.5</v>
      </c>
      <c r="BF98" s="11"/>
      <c r="BG98" s="11"/>
      <c r="BH98" s="11">
        <v>1</v>
      </c>
      <c r="BI98" s="11"/>
      <c r="BJ98" s="11"/>
      <c r="BK98" s="11"/>
      <c r="BL98" s="11"/>
      <c r="BM98" s="11">
        <v>1</v>
      </c>
      <c r="BN98" s="11">
        <v>1</v>
      </c>
      <c r="BO98" s="11"/>
      <c r="BP98" s="11"/>
      <c r="BQ98" s="11"/>
      <c r="BR98" s="11"/>
      <c r="BS98" s="11"/>
      <c r="BT98" s="11"/>
      <c r="BU98" s="11">
        <v>1</v>
      </c>
      <c r="BV98" s="11">
        <v>1</v>
      </c>
      <c r="BW98" s="11">
        <v>1</v>
      </c>
      <c r="BX98" s="11"/>
      <c r="BY98" s="11">
        <v>1</v>
      </c>
      <c r="BZ98" s="11">
        <v>1</v>
      </c>
      <c r="CA98" s="11">
        <v>1</v>
      </c>
      <c r="CB98" s="11"/>
      <c r="CC98" s="11"/>
      <c r="CD98" s="11"/>
      <c r="CE98" s="11"/>
      <c r="CF98" s="12">
        <v>1</v>
      </c>
    </row>
    <row r="99" spans="1:84" ht="15">
      <c r="A99" s="4">
        <v>9</v>
      </c>
      <c r="B99" t="s">
        <v>1425</v>
      </c>
      <c r="C99" s="4" t="s">
        <v>1424</v>
      </c>
      <c r="D99" s="184">
        <f t="shared" si="3"/>
        <v>0.94294444444444436</v>
      </c>
      <c r="E99" s="11"/>
      <c r="F99" s="11"/>
      <c r="G99" s="11"/>
      <c r="H99" s="11"/>
      <c r="I99" s="11"/>
      <c r="J99" s="11">
        <v>1</v>
      </c>
      <c r="K99" s="11">
        <v>0.83</v>
      </c>
      <c r="L99" s="11"/>
      <c r="M99" s="11"/>
      <c r="N99" s="11">
        <v>1</v>
      </c>
      <c r="O99" s="11"/>
      <c r="P99" s="11">
        <v>0.96799999999999997</v>
      </c>
      <c r="Q99" s="11"/>
      <c r="R99" s="11"/>
      <c r="S99" s="11">
        <v>0.89100000000000001</v>
      </c>
      <c r="T99" s="11"/>
      <c r="U99" s="11"/>
      <c r="V99" s="11"/>
      <c r="W99" s="11"/>
      <c r="X99" s="11"/>
      <c r="Y99" s="11"/>
      <c r="Z99" s="11">
        <v>1</v>
      </c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>
        <v>0.96299999999999997</v>
      </c>
      <c r="AL99" s="11">
        <v>1</v>
      </c>
      <c r="AM99" s="11"/>
      <c r="AN99" s="11"/>
      <c r="AO99" s="11"/>
      <c r="AP99" s="11"/>
      <c r="AQ99" s="11"/>
      <c r="AR99" s="11"/>
      <c r="AS99" s="11"/>
      <c r="AT99" s="11">
        <v>0.90900000000000003</v>
      </c>
      <c r="AU99" s="11"/>
      <c r="AV99" s="11"/>
      <c r="AW99" s="11"/>
      <c r="AX99" s="11"/>
      <c r="AY99" s="11"/>
      <c r="AZ99" s="11"/>
      <c r="BA99" s="11"/>
      <c r="BB99" s="11">
        <v>1</v>
      </c>
      <c r="BC99" s="11"/>
      <c r="BD99" s="11"/>
      <c r="BE99" s="11">
        <v>0.99099999999999999</v>
      </c>
      <c r="BF99" s="11"/>
      <c r="BG99" s="11"/>
      <c r="BH99" s="11"/>
      <c r="BI99" s="11"/>
      <c r="BJ99" s="11"/>
      <c r="BK99" s="11"/>
      <c r="BL99" s="11"/>
      <c r="BM99" s="11">
        <v>1</v>
      </c>
      <c r="BN99" s="11">
        <v>0.8</v>
      </c>
      <c r="BO99" s="11"/>
      <c r="BP99" s="11"/>
      <c r="BQ99" s="11"/>
      <c r="BR99" s="11"/>
      <c r="BS99" s="11"/>
      <c r="BT99" s="11"/>
      <c r="BU99" s="11">
        <v>0.66700000000000004</v>
      </c>
      <c r="BV99" s="11"/>
      <c r="BW99" s="11"/>
      <c r="BX99" s="11"/>
      <c r="BY99" s="11">
        <v>1</v>
      </c>
      <c r="BZ99" s="11">
        <v>0.95399999999999996</v>
      </c>
      <c r="CA99" s="11">
        <v>1</v>
      </c>
      <c r="CB99" s="11"/>
      <c r="CC99" s="11"/>
      <c r="CD99" s="11"/>
      <c r="CE99" s="11"/>
      <c r="CF99" s="12">
        <v>1</v>
      </c>
    </row>
    <row r="100" spans="1:84" ht="15">
      <c r="A100" s="4">
        <v>9</v>
      </c>
      <c r="B100" t="s">
        <v>1427</v>
      </c>
      <c r="C100" s="4" t="s">
        <v>1426</v>
      </c>
      <c r="D100" s="184">
        <f t="shared" si="3"/>
        <v>0.9732352941176472</v>
      </c>
      <c r="E100" s="11"/>
      <c r="F100" s="11"/>
      <c r="G100" s="11"/>
      <c r="H100" s="11"/>
      <c r="I100" s="11"/>
      <c r="J100" s="11">
        <v>1</v>
      </c>
      <c r="K100" s="11">
        <v>1</v>
      </c>
      <c r="L100" s="11"/>
      <c r="M100" s="11"/>
      <c r="N100" s="11"/>
      <c r="O100" s="11"/>
      <c r="P100" s="11">
        <v>1</v>
      </c>
      <c r="Q100" s="11"/>
      <c r="R100" s="11"/>
      <c r="S100" s="11">
        <v>0.90700000000000003</v>
      </c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>
        <v>1</v>
      </c>
      <c r="AM100" s="11"/>
      <c r="AN100" s="11"/>
      <c r="AO100" s="11"/>
      <c r="AP100" s="11"/>
      <c r="AQ100" s="11"/>
      <c r="AR100" s="11"/>
      <c r="AS100" s="11"/>
      <c r="AT100" s="11">
        <v>1</v>
      </c>
      <c r="AU100" s="11"/>
      <c r="AV100" s="11"/>
      <c r="AW100" s="11">
        <v>1</v>
      </c>
      <c r="AX100" s="11"/>
      <c r="AY100" s="11"/>
      <c r="AZ100" s="11"/>
      <c r="BA100" s="11"/>
      <c r="BB100" s="11"/>
      <c r="BC100" s="11"/>
      <c r="BD100" s="11"/>
      <c r="BE100" s="11">
        <v>1</v>
      </c>
      <c r="BF100" s="11"/>
      <c r="BG100" s="11"/>
      <c r="BH100" s="11"/>
      <c r="BI100" s="11"/>
      <c r="BJ100" s="11"/>
      <c r="BK100" s="11"/>
      <c r="BL100" s="11"/>
      <c r="BM100" s="11">
        <v>0.93799999999999994</v>
      </c>
      <c r="BN100" s="11">
        <v>0.93300000000000005</v>
      </c>
      <c r="BO100" s="11"/>
      <c r="BP100" s="11"/>
      <c r="BQ100" s="11"/>
      <c r="BR100" s="11"/>
      <c r="BS100" s="11"/>
      <c r="BT100" s="11"/>
      <c r="BU100" s="11">
        <v>0.85699999999999998</v>
      </c>
      <c r="BV100" s="11">
        <v>1</v>
      </c>
      <c r="BW100" s="11"/>
      <c r="BX100" s="11"/>
      <c r="BY100" s="11">
        <v>1</v>
      </c>
      <c r="BZ100" s="11">
        <v>0.91</v>
      </c>
      <c r="CA100" s="11">
        <v>1</v>
      </c>
      <c r="CB100" s="11"/>
      <c r="CC100" s="11"/>
      <c r="CD100" s="11">
        <v>1</v>
      </c>
      <c r="CE100" s="11"/>
      <c r="CF100" s="12">
        <v>1</v>
      </c>
    </row>
    <row r="101" spans="1:84" ht="15">
      <c r="A101" s="4">
        <v>9</v>
      </c>
      <c r="B101" t="s">
        <v>1429</v>
      </c>
      <c r="C101" s="4" t="s">
        <v>1428</v>
      </c>
      <c r="D101" s="184">
        <f t="shared" si="3"/>
        <v>0.9657058823529413</v>
      </c>
      <c r="E101" s="11"/>
      <c r="F101" s="11"/>
      <c r="G101" s="11"/>
      <c r="H101" s="11"/>
      <c r="I101" s="11"/>
      <c r="J101" s="11">
        <v>0.99199999999999999</v>
      </c>
      <c r="K101" s="11">
        <v>1</v>
      </c>
      <c r="L101" s="11"/>
      <c r="M101" s="11"/>
      <c r="N101" s="11"/>
      <c r="O101" s="11"/>
      <c r="P101" s="11">
        <v>0.66700000000000004</v>
      </c>
      <c r="Q101" s="11"/>
      <c r="R101" s="11"/>
      <c r="S101" s="11">
        <v>0.92600000000000005</v>
      </c>
      <c r="T101" s="11"/>
      <c r="U101" s="11"/>
      <c r="V101" s="11"/>
      <c r="W101" s="11"/>
      <c r="X101" s="11"/>
      <c r="Y101" s="11"/>
      <c r="Z101" s="11">
        <v>1</v>
      </c>
      <c r="AA101" s="11"/>
      <c r="AB101" s="11"/>
      <c r="AC101" s="11"/>
      <c r="AD101" s="11"/>
      <c r="AE101" s="11"/>
      <c r="AF101" s="11"/>
      <c r="AG101" s="11"/>
      <c r="AH101" s="11">
        <v>1</v>
      </c>
      <c r="AI101" s="11"/>
      <c r="AJ101" s="11"/>
      <c r="AK101" s="11"/>
      <c r="AL101" s="11">
        <v>1</v>
      </c>
      <c r="AM101" s="11"/>
      <c r="AN101" s="11"/>
      <c r="AO101" s="11"/>
      <c r="AP101" s="11"/>
      <c r="AQ101" s="11"/>
      <c r="AR101" s="11"/>
      <c r="AS101" s="11"/>
      <c r="AT101" s="11">
        <v>0.98099999999999998</v>
      </c>
      <c r="AU101" s="11"/>
      <c r="AV101" s="11"/>
      <c r="AW101" s="11">
        <v>1</v>
      </c>
      <c r="AX101" s="11"/>
      <c r="AY101" s="11"/>
      <c r="AZ101" s="11"/>
      <c r="BA101" s="11"/>
      <c r="BB101" s="11">
        <v>1</v>
      </c>
      <c r="BC101" s="11"/>
      <c r="BD101" s="11"/>
      <c r="BE101" s="11">
        <v>0.98</v>
      </c>
      <c r="BF101" s="11"/>
      <c r="BG101" s="11"/>
      <c r="BH101" s="11"/>
      <c r="BI101" s="11"/>
      <c r="BJ101" s="11"/>
      <c r="BK101" s="11"/>
      <c r="BL101" s="11"/>
      <c r="BM101" s="11"/>
      <c r="BN101" s="11">
        <v>1</v>
      </c>
      <c r="BO101" s="11"/>
      <c r="BP101" s="11"/>
      <c r="BQ101" s="11"/>
      <c r="BR101" s="11"/>
      <c r="BS101" s="11"/>
      <c r="BT101" s="11"/>
      <c r="BU101" s="11">
        <v>0.98599999999999999</v>
      </c>
      <c r="BV101" s="11">
        <v>1</v>
      </c>
      <c r="BW101" s="11"/>
      <c r="BX101" s="11"/>
      <c r="BY101" s="11"/>
      <c r="BZ101" s="11">
        <v>0.97099999999999997</v>
      </c>
      <c r="CA101" s="11">
        <v>0.99399999999999999</v>
      </c>
      <c r="CB101" s="11"/>
      <c r="CC101" s="11"/>
      <c r="CD101" s="11"/>
      <c r="CE101" s="11"/>
      <c r="CF101" s="12">
        <v>0.92</v>
      </c>
    </row>
    <row r="102" spans="1:84" ht="15">
      <c r="A102" s="4">
        <v>9</v>
      </c>
      <c r="B102" t="s">
        <v>1433</v>
      </c>
      <c r="C102" s="4" t="s">
        <v>1432</v>
      </c>
      <c r="D102" s="184">
        <f t="shared" si="3"/>
        <v>0.97392000000000001</v>
      </c>
      <c r="E102" s="11"/>
      <c r="F102" s="11"/>
      <c r="G102" s="11"/>
      <c r="H102" s="11"/>
      <c r="I102" s="11"/>
      <c r="J102" s="11">
        <v>0.96699999999999997</v>
      </c>
      <c r="K102" s="11">
        <v>0.95099999999999996</v>
      </c>
      <c r="L102" s="11"/>
      <c r="M102" s="11"/>
      <c r="N102" s="11"/>
      <c r="O102" s="11"/>
      <c r="P102" s="11">
        <v>1</v>
      </c>
      <c r="Q102" s="11"/>
      <c r="R102" s="11"/>
      <c r="S102" s="11">
        <v>1</v>
      </c>
      <c r="T102" s="11"/>
      <c r="U102" s="11"/>
      <c r="V102" s="11"/>
      <c r="W102" s="11"/>
      <c r="X102" s="11"/>
      <c r="Y102" s="11"/>
      <c r="Z102" s="11">
        <v>1</v>
      </c>
      <c r="AA102" s="11"/>
      <c r="AB102" s="11"/>
      <c r="AC102" s="11"/>
      <c r="AD102" s="11"/>
      <c r="AE102" s="11"/>
      <c r="AF102" s="11"/>
      <c r="AG102" s="11"/>
      <c r="AH102" s="11">
        <v>1</v>
      </c>
      <c r="AI102" s="11"/>
      <c r="AJ102" s="11"/>
      <c r="AK102" s="11"/>
      <c r="AL102" s="11">
        <v>1</v>
      </c>
      <c r="AM102" s="11"/>
      <c r="AN102" s="11">
        <v>1</v>
      </c>
      <c r="AO102" s="11"/>
      <c r="AP102" s="11"/>
      <c r="AQ102" s="11"/>
      <c r="AR102" s="11"/>
      <c r="AS102" s="11"/>
      <c r="AT102" s="11">
        <v>0.91700000000000004</v>
      </c>
      <c r="AU102" s="11"/>
      <c r="AV102" s="11"/>
      <c r="AW102" s="11">
        <v>1</v>
      </c>
      <c r="AX102" s="11">
        <v>1</v>
      </c>
      <c r="AY102" s="11"/>
      <c r="AZ102" s="11"/>
      <c r="BA102" s="11"/>
      <c r="BB102" s="11">
        <v>1</v>
      </c>
      <c r="BC102" s="11">
        <v>1</v>
      </c>
      <c r="BD102" s="11"/>
      <c r="BE102" s="11">
        <v>0.86699999999999999</v>
      </c>
      <c r="BF102" s="11"/>
      <c r="BG102" s="11"/>
      <c r="BH102" s="11">
        <v>1</v>
      </c>
      <c r="BI102" s="11"/>
      <c r="BJ102" s="11"/>
      <c r="BK102" s="11"/>
      <c r="BL102" s="11"/>
      <c r="BM102" s="11">
        <v>1</v>
      </c>
      <c r="BN102" s="11">
        <v>0.93100000000000005</v>
      </c>
      <c r="BO102" s="11"/>
      <c r="BP102" s="11"/>
      <c r="BQ102" s="11">
        <v>1</v>
      </c>
      <c r="BR102" s="11"/>
      <c r="BS102" s="11"/>
      <c r="BT102" s="11"/>
      <c r="BU102" s="11">
        <v>0.84499999999999997</v>
      </c>
      <c r="BV102" s="11">
        <v>1</v>
      </c>
      <c r="BW102" s="11"/>
      <c r="BX102" s="11"/>
      <c r="BY102" s="11">
        <v>1</v>
      </c>
      <c r="BZ102" s="11">
        <v>0.88600000000000001</v>
      </c>
      <c r="CA102" s="11">
        <v>0.98399999999999999</v>
      </c>
      <c r="CB102" s="11"/>
      <c r="CC102" s="11"/>
      <c r="CD102" s="11">
        <v>1</v>
      </c>
      <c r="CE102" s="11"/>
      <c r="CF102" s="12">
        <v>1</v>
      </c>
    </row>
    <row r="103" spans="1:84" ht="15">
      <c r="A103" s="4">
        <v>9</v>
      </c>
      <c r="B103" t="s">
        <v>1435</v>
      </c>
      <c r="C103" s="4" t="s">
        <v>1434</v>
      </c>
      <c r="D103" s="184">
        <f t="shared" si="3"/>
        <v>0.99840000000000007</v>
      </c>
      <c r="E103" s="11"/>
      <c r="F103" s="11"/>
      <c r="G103" s="11"/>
      <c r="H103" s="11"/>
      <c r="I103" s="11"/>
      <c r="J103" s="11">
        <v>1</v>
      </c>
      <c r="K103" s="11">
        <v>1</v>
      </c>
      <c r="L103" s="11"/>
      <c r="M103" s="11"/>
      <c r="N103" s="11">
        <v>1</v>
      </c>
      <c r="O103" s="11"/>
      <c r="P103" s="11">
        <v>1</v>
      </c>
      <c r="Q103" s="11"/>
      <c r="R103" s="11"/>
      <c r="S103" s="11">
        <v>1</v>
      </c>
      <c r="T103" s="11"/>
      <c r="U103" s="11"/>
      <c r="V103" s="11"/>
      <c r="W103" s="11"/>
      <c r="X103" s="11"/>
      <c r="Y103" s="11"/>
      <c r="Z103" s="11">
        <v>1</v>
      </c>
      <c r="AA103" s="11"/>
      <c r="AB103" s="11"/>
      <c r="AC103" s="11"/>
      <c r="AD103" s="11"/>
      <c r="AE103" s="11"/>
      <c r="AF103" s="11"/>
      <c r="AG103" s="11"/>
      <c r="AH103" s="11">
        <v>1</v>
      </c>
      <c r="AI103" s="11"/>
      <c r="AJ103" s="11"/>
      <c r="AK103" s="11">
        <v>1</v>
      </c>
      <c r="AL103" s="11">
        <v>1</v>
      </c>
      <c r="AM103" s="11"/>
      <c r="AN103" s="11">
        <v>1</v>
      </c>
      <c r="AO103" s="11"/>
      <c r="AP103" s="11"/>
      <c r="AQ103" s="11"/>
      <c r="AR103" s="11"/>
      <c r="AS103" s="11"/>
      <c r="AT103" s="11">
        <v>1</v>
      </c>
      <c r="AU103" s="11"/>
      <c r="AV103" s="11"/>
      <c r="AW103" s="11">
        <v>1</v>
      </c>
      <c r="AX103" s="11"/>
      <c r="AY103" s="11"/>
      <c r="AZ103" s="11"/>
      <c r="BA103" s="11"/>
      <c r="BB103" s="11">
        <v>1</v>
      </c>
      <c r="BC103" s="11">
        <v>1</v>
      </c>
      <c r="BD103" s="11"/>
      <c r="BE103" s="11">
        <v>0.96</v>
      </c>
      <c r="BF103" s="11"/>
      <c r="BG103" s="11"/>
      <c r="BH103" s="11">
        <v>1</v>
      </c>
      <c r="BI103" s="11"/>
      <c r="BJ103" s="11"/>
      <c r="BK103" s="11"/>
      <c r="BL103" s="11"/>
      <c r="BM103" s="11">
        <v>1</v>
      </c>
      <c r="BN103" s="11">
        <v>1</v>
      </c>
      <c r="BO103" s="11"/>
      <c r="BP103" s="11"/>
      <c r="BQ103" s="11"/>
      <c r="BR103" s="11"/>
      <c r="BS103" s="11"/>
      <c r="BT103" s="11"/>
      <c r="BU103" s="11">
        <v>1</v>
      </c>
      <c r="BV103" s="11">
        <v>1</v>
      </c>
      <c r="BW103" s="11">
        <v>1</v>
      </c>
      <c r="BX103" s="11"/>
      <c r="BY103" s="11">
        <v>1</v>
      </c>
      <c r="BZ103" s="11">
        <v>1</v>
      </c>
      <c r="CA103" s="11">
        <v>1</v>
      </c>
      <c r="CB103" s="11"/>
      <c r="CC103" s="11"/>
      <c r="CD103" s="11">
        <v>1</v>
      </c>
      <c r="CE103" s="11"/>
      <c r="CF103" s="12"/>
    </row>
    <row r="104" spans="1:84" ht="15">
      <c r="A104" s="4">
        <v>9</v>
      </c>
      <c r="B104" t="s">
        <v>1437</v>
      </c>
      <c r="C104" s="4" t="s">
        <v>1436</v>
      </c>
      <c r="D104" s="184">
        <f t="shared" si="3"/>
        <v>0.99771428571428566</v>
      </c>
      <c r="E104" s="11"/>
      <c r="F104" s="11"/>
      <c r="G104" s="11"/>
      <c r="H104" s="11"/>
      <c r="I104" s="11"/>
      <c r="J104" s="11">
        <v>1</v>
      </c>
      <c r="K104" s="11">
        <v>1</v>
      </c>
      <c r="L104" s="11"/>
      <c r="M104" s="11"/>
      <c r="N104" s="11"/>
      <c r="O104" s="11"/>
      <c r="P104" s="11">
        <v>0.98099999999999998</v>
      </c>
      <c r="Q104" s="11"/>
      <c r="R104" s="11"/>
      <c r="S104" s="11">
        <v>1</v>
      </c>
      <c r="T104" s="11"/>
      <c r="U104" s="11"/>
      <c r="V104" s="11"/>
      <c r="W104" s="11"/>
      <c r="X104" s="11"/>
      <c r="Y104" s="11"/>
      <c r="Z104" s="11">
        <v>0.98399999999999999</v>
      </c>
      <c r="AA104" s="11"/>
      <c r="AB104" s="11"/>
      <c r="AC104" s="11"/>
      <c r="AD104" s="11"/>
      <c r="AE104" s="11"/>
      <c r="AF104" s="11"/>
      <c r="AG104" s="11"/>
      <c r="AH104" s="11">
        <v>1</v>
      </c>
      <c r="AI104" s="11"/>
      <c r="AJ104" s="11"/>
      <c r="AK104" s="11">
        <v>1</v>
      </c>
      <c r="AL104" s="11">
        <v>1</v>
      </c>
      <c r="AM104" s="11"/>
      <c r="AN104" s="11"/>
      <c r="AO104" s="11"/>
      <c r="AP104" s="11"/>
      <c r="AQ104" s="11"/>
      <c r="AR104" s="11"/>
      <c r="AS104" s="11"/>
      <c r="AT104" s="11">
        <v>1</v>
      </c>
      <c r="AU104" s="11"/>
      <c r="AV104" s="11"/>
      <c r="AW104" s="11">
        <v>1</v>
      </c>
      <c r="AX104" s="11"/>
      <c r="AY104" s="11"/>
      <c r="AZ104" s="11"/>
      <c r="BA104" s="11"/>
      <c r="BB104" s="11">
        <v>1</v>
      </c>
      <c r="BC104" s="11"/>
      <c r="BD104" s="11"/>
      <c r="BE104" s="11">
        <v>0.98699999999999999</v>
      </c>
      <c r="BF104" s="11"/>
      <c r="BG104" s="11"/>
      <c r="BH104" s="11"/>
      <c r="BI104" s="11"/>
      <c r="BJ104" s="11"/>
      <c r="BK104" s="11"/>
      <c r="BL104" s="11"/>
      <c r="BM104" s="11">
        <v>1</v>
      </c>
      <c r="BN104" s="11">
        <v>1</v>
      </c>
      <c r="BO104" s="11"/>
      <c r="BP104" s="11"/>
      <c r="BQ104" s="11"/>
      <c r="BR104" s="11"/>
      <c r="BS104" s="11"/>
      <c r="BT104" s="11"/>
      <c r="BU104" s="11">
        <v>1</v>
      </c>
      <c r="BV104" s="11">
        <v>1</v>
      </c>
      <c r="BW104" s="11"/>
      <c r="BX104" s="11"/>
      <c r="BY104" s="11">
        <v>1</v>
      </c>
      <c r="BZ104" s="11">
        <v>1</v>
      </c>
      <c r="CA104" s="11">
        <v>1</v>
      </c>
      <c r="CB104" s="11"/>
      <c r="CC104" s="11"/>
      <c r="CD104" s="11">
        <v>1</v>
      </c>
      <c r="CE104" s="11"/>
      <c r="CF104" s="12">
        <v>1</v>
      </c>
    </row>
    <row r="105" spans="1:84" ht="15">
      <c r="A105" s="4">
        <v>9</v>
      </c>
      <c r="B105" t="s">
        <v>1439</v>
      </c>
      <c r="C105" s="4" t="s">
        <v>1438</v>
      </c>
      <c r="D105" s="184">
        <f t="shared" si="3"/>
        <v>0.99455263157894735</v>
      </c>
      <c r="E105" s="11"/>
      <c r="F105" s="11"/>
      <c r="G105" s="11"/>
      <c r="H105" s="11"/>
      <c r="I105" s="11"/>
      <c r="J105" s="11">
        <v>0.98299999999999998</v>
      </c>
      <c r="K105" s="11">
        <v>1</v>
      </c>
      <c r="L105" s="11"/>
      <c r="M105" s="11"/>
      <c r="N105" s="11">
        <v>1</v>
      </c>
      <c r="O105" s="11"/>
      <c r="P105" s="11">
        <v>1</v>
      </c>
      <c r="Q105" s="11"/>
      <c r="R105" s="11"/>
      <c r="S105" s="11">
        <v>0.95199999999999996</v>
      </c>
      <c r="T105" s="11"/>
      <c r="U105" s="11"/>
      <c r="V105" s="11"/>
      <c r="W105" s="11">
        <v>1</v>
      </c>
      <c r="X105" s="11"/>
      <c r="Y105" s="11"/>
      <c r="Z105" s="11">
        <v>1</v>
      </c>
      <c r="AA105" s="11">
        <v>1</v>
      </c>
      <c r="AB105" s="11"/>
      <c r="AC105" s="11">
        <v>1</v>
      </c>
      <c r="AD105" s="11">
        <v>1</v>
      </c>
      <c r="AE105" s="11"/>
      <c r="AF105" s="11"/>
      <c r="AG105" s="11"/>
      <c r="AH105" s="11">
        <v>1</v>
      </c>
      <c r="AI105" s="11"/>
      <c r="AJ105" s="11"/>
      <c r="AK105" s="11">
        <v>0.98099999999999998</v>
      </c>
      <c r="AL105" s="11">
        <v>1</v>
      </c>
      <c r="AM105" s="11"/>
      <c r="AN105" s="11">
        <v>1</v>
      </c>
      <c r="AO105" s="11"/>
      <c r="AP105" s="11"/>
      <c r="AQ105" s="11"/>
      <c r="AR105" s="11">
        <v>1</v>
      </c>
      <c r="AS105" s="11"/>
      <c r="AT105" s="11">
        <v>1</v>
      </c>
      <c r="AU105" s="11"/>
      <c r="AV105" s="11">
        <v>1</v>
      </c>
      <c r="AW105" s="11">
        <v>1</v>
      </c>
      <c r="AX105" s="11">
        <v>1</v>
      </c>
      <c r="AY105" s="11"/>
      <c r="AZ105" s="11"/>
      <c r="BA105" s="11"/>
      <c r="BB105" s="11">
        <v>1</v>
      </c>
      <c r="BC105" s="11">
        <v>1</v>
      </c>
      <c r="BD105" s="11"/>
      <c r="BE105" s="11">
        <v>0.92500000000000004</v>
      </c>
      <c r="BF105" s="11">
        <v>1</v>
      </c>
      <c r="BG105" s="11"/>
      <c r="BH105" s="11">
        <v>1</v>
      </c>
      <c r="BI105" s="11"/>
      <c r="BJ105" s="11"/>
      <c r="BK105" s="11"/>
      <c r="BL105" s="11"/>
      <c r="BM105" s="11">
        <v>1</v>
      </c>
      <c r="BN105" s="11">
        <v>1</v>
      </c>
      <c r="BO105" s="11"/>
      <c r="BP105" s="11"/>
      <c r="BQ105" s="11">
        <v>1</v>
      </c>
      <c r="BR105" s="11">
        <v>1</v>
      </c>
      <c r="BS105" s="11"/>
      <c r="BT105" s="11"/>
      <c r="BU105" s="11">
        <v>1</v>
      </c>
      <c r="BV105" s="11">
        <v>1</v>
      </c>
      <c r="BW105" s="11">
        <v>1</v>
      </c>
      <c r="BX105" s="11">
        <v>1</v>
      </c>
      <c r="BY105" s="11">
        <v>1</v>
      </c>
      <c r="BZ105" s="11">
        <v>1</v>
      </c>
      <c r="CA105" s="11">
        <v>1</v>
      </c>
      <c r="CB105" s="11">
        <v>1</v>
      </c>
      <c r="CC105" s="11"/>
      <c r="CD105" s="11">
        <v>1</v>
      </c>
      <c r="CE105" s="11"/>
      <c r="CF105" s="12">
        <v>0.95199999999999996</v>
      </c>
    </row>
    <row r="106" spans="1:84" ht="15">
      <c r="A106" s="4">
        <v>10</v>
      </c>
      <c r="B106" t="s">
        <v>1441</v>
      </c>
      <c r="C106" s="4" t="s">
        <v>1440</v>
      </c>
      <c r="D106" s="184">
        <f t="shared" si="3"/>
        <v>0.95522222222222242</v>
      </c>
      <c r="E106" s="11"/>
      <c r="F106" s="11"/>
      <c r="G106" s="11"/>
      <c r="H106" s="11"/>
      <c r="I106" s="11">
        <v>1</v>
      </c>
      <c r="J106" s="11">
        <v>0.94499999999999995</v>
      </c>
      <c r="K106" s="11"/>
      <c r="L106" s="11"/>
      <c r="M106" s="11"/>
      <c r="N106" s="11">
        <v>1</v>
      </c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>
        <v>1</v>
      </c>
      <c r="AI106" s="11"/>
      <c r="AJ106" s="11"/>
      <c r="AK106" s="11"/>
      <c r="AL106" s="11">
        <v>1</v>
      </c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>
        <v>1</v>
      </c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>
        <v>1</v>
      </c>
      <c r="BT106" s="11"/>
      <c r="BU106" s="11">
        <v>0.71399999999999997</v>
      </c>
      <c r="BV106" s="11"/>
      <c r="BW106" s="11"/>
      <c r="BX106" s="11"/>
      <c r="BY106" s="11"/>
      <c r="BZ106" s="11"/>
      <c r="CA106" s="11">
        <v>0.93799999999999994</v>
      </c>
      <c r="CB106" s="11"/>
      <c r="CC106" s="11"/>
      <c r="CD106" s="11"/>
      <c r="CE106" s="11"/>
      <c r="CF106" s="12"/>
    </row>
    <row r="107" spans="1:84" ht="15">
      <c r="A107" s="4">
        <v>10</v>
      </c>
      <c r="B107" t="s">
        <v>3476</v>
      </c>
      <c r="C107" s="4" t="s">
        <v>3477</v>
      </c>
      <c r="D107" s="184">
        <f t="shared" si="3"/>
        <v>0.80449999999999999</v>
      </c>
      <c r="E107" s="11"/>
      <c r="F107" s="11"/>
      <c r="G107" s="11"/>
      <c r="H107" s="11"/>
      <c r="I107" s="11">
        <v>0.7</v>
      </c>
      <c r="J107" s="11">
        <v>1</v>
      </c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>
        <v>1</v>
      </c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>
        <v>0.83299999999999996</v>
      </c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>
        <v>0.29399999999999998</v>
      </c>
      <c r="BV107" s="11"/>
      <c r="BW107" s="11"/>
      <c r="BX107" s="11"/>
      <c r="BY107" s="11"/>
      <c r="BZ107" s="11"/>
      <c r="CA107" s="11">
        <v>1</v>
      </c>
      <c r="CB107" s="11"/>
      <c r="CC107" s="11"/>
      <c r="CD107" s="11"/>
      <c r="CE107" s="11"/>
      <c r="CF107" s="12"/>
    </row>
    <row r="108" spans="1:84" ht="15">
      <c r="A108" s="4">
        <v>10</v>
      </c>
      <c r="B108" t="s">
        <v>1443</v>
      </c>
      <c r="C108" s="4" t="s">
        <v>1442</v>
      </c>
      <c r="D108" s="184">
        <f t="shared" si="3"/>
        <v>0.6875</v>
      </c>
      <c r="E108" s="11"/>
      <c r="F108" s="11"/>
      <c r="G108" s="11"/>
      <c r="H108" s="11"/>
      <c r="I108" s="11">
        <v>1</v>
      </c>
      <c r="J108" s="11"/>
      <c r="K108" s="11"/>
      <c r="L108" s="11"/>
      <c r="M108" s="11"/>
      <c r="N108" s="11"/>
      <c r="O108" s="11"/>
      <c r="P108" s="11"/>
      <c r="Q108" s="11"/>
      <c r="R108" s="11"/>
      <c r="S108" s="11">
        <v>0.5</v>
      </c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>
        <v>0</v>
      </c>
      <c r="AJ108" s="11"/>
      <c r="AK108" s="11"/>
      <c r="AL108" s="11">
        <v>1</v>
      </c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>
        <v>1</v>
      </c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>
        <v>1</v>
      </c>
      <c r="BN108" s="11"/>
      <c r="BO108" s="11"/>
      <c r="BP108" s="11"/>
      <c r="BQ108" s="11"/>
      <c r="BR108" s="11"/>
      <c r="BS108" s="11"/>
      <c r="BT108" s="11"/>
      <c r="BU108" s="11">
        <v>0</v>
      </c>
      <c r="BV108" s="11"/>
      <c r="BW108" s="11"/>
      <c r="BX108" s="11"/>
      <c r="BY108" s="11"/>
      <c r="BZ108" s="11"/>
      <c r="CA108" s="11">
        <v>1</v>
      </c>
      <c r="CB108" s="11"/>
      <c r="CC108" s="11"/>
      <c r="CD108" s="11"/>
      <c r="CE108" s="11"/>
      <c r="CF108" s="12"/>
    </row>
    <row r="109" spans="1:84" ht="15">
      <c r="A109" s="4">
        <v>10</v>
      </c>
      <c r="B109" t="s">
        <v>1445</v>
      </c>
      <c r="C109" s="4" t="s">
        <v>1444</v>
      </c>
      <c r="D109" s="184">
        <f t="shared" si="3"/>
        <v>0.82130000000000014</v>
      </c>
      <c r="E109" s="11"/>
      <c r="F109" s="11">
        <v>1</v>
      </c>
      <c r="G109" s="11"/>
      <c r="H109" s="11"/>
      <c r="I109" s="11">
        <v>0.68799999999999994</v>
      </c>
      <c r="J109" s="11"/>
      <c r="K109" s="11">
        <v>1</v>
      </c>
      <c r="L109" s="11"/>
      <c r="M109" s="11"/>
      <c r="N109" s="11"/>
      <c r="O109" s="11"/>
      <c r="P109" s="11"/>
      <c r="Q109" s="11"/>
      <c r="R109" s="11"/>
      <c r="S109" s="11">
        <v>0</v>
      </c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>
        <v>1</v>
      </c>
      <c r="AI109" s="11"/>
      <c r="AJ109" s="11"/>
      <c r="AK109" s="11"/>
      <c r="AL109" s="11">
        <v>1</v>
      </c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>
        <v>0.9</v>
      </c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>
        <v>1</v>
      </c>
      <c r="BN109" s="11"/>
      <c r="BO109" s="11"/>
      <c r="BP109" s="11"/>
      <c r="BQ109" s="11"/>
      <c r="BR109" s="11"/>
      <c r="BS109" s="11"/>
      <c r="BT109" s="11"/>
      <c r="BU109" s="11">
        <v>0.625</v>
      </c>
      <c r="BV109" s="11"/>
      <c r="BW109" s="11"/>
      <c r="BX109" s="11"/>
      <c r="BY109" s="11"/>
      <c r="BZ109" s="11"/>
      <c r="CA109" s="11">
        <v>1</v>
      </c>
      <c r="CB109" s="11"/>
      <c r="CC109" s="11"/>
      <c r="CD109" s="11"/>
      <c r="CE109" s="11"/>
      <c r="CF109" s="12"/>
    </row>
    <row r="110" spans="1:84" ht="15">
      <c r="A110" s="4">
        <v>10</v>
      </c>
      <c r="B110" t="s">
        <v>1447</v>
      </c>
      <c r="C110" s="4" t="s">
        <v>1446</v>
      </c>
      <c r="D110" s="184">
        <f t="shared" si="3"/>
        <v>0.85335294117647043</v>
      </c>
      <c r="E110" s="11"/>
      <c r="F110" s="11">
        <v>1</v>
      </c>
      <c r="G110" s="11"/>
      <c r="H110" s="11"/>
      <c r="I110" s="11">
        <v>0.77100000000000002</v>
      </c>
      <c r="J110" s="11">
        <v>1</v>
      </c>
      <c r="K110" s="11">
        <v>1</v>
      </c>
      <c r="L110" s="11"/>
      <c r="M110" s="11"/>
      <c r="N110" s="11"/>
      <c r="O110" s="11"/>
      <c r="P110" s="11"/>
      <c r="Q110" s="11"/>
      <c r="R110" s="11"/>
      <c r="S110" s="11">
        <v>0.6</v>
      </c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>
        <v>1</v>
      </c>
      <c r="AI110" s="11">
        <v>0.93300000000000005</v>
      </c>
      <c r="AJ110" s="11"/>
      <c r="AK110" s="11"/>
      <c r="AL110" s="11">
        <v>0.94699999999999995</v>
      </c>
      <c r="AM110" s="11"/>
      <c r="AN110" s="11"/>
      <c r="AO110" s="11"/>
      <c r="AP110" s="11"/>
      <c r="AQ110" s="11"/>
      <c r="AR110" s="11"/>
      <c r="AS110" s="11"/>
      <c r="AT110" s="11">
        <v>0</v>
      </c>
      <c r="AU110" s="11">
        <v>1</v>
      </c>
      <c r="AV110" s="11"/>
      <c r="AW110" s="11"/>
      <c r="AX110" s="11"/>
      <c r="AY110" s="11"/>
      <c r="AZ110" s="11"/>
      <c r="BA110" s="11"/>
      <c r="BB110" s="11">
        <v>0.96299999999999997</v>
      </c>
      <c r="BC110" s="11"/>
      <c r="BD110" s="11"/>
      <c r="BE110" s="11">
        <v>0.76900000000000002</v>
      </c>
      <c r="BF110" s="11"/>
      <c r="BG110" s="11"/>
      <c r="BH110" s="11"/>
      <c r="BI110" s="11">
        <v>1</v>
      </c>
      <c r="BJ110" s="11"/>
      <c r="BK110" s="11"/>
      <c r="BL110" s="11"/>
      <c r="BM110" s="11">
        <v>0.95</v>
      </c>
      <c r="BN110" s="11"/>
      <c r="BO110" s="11"/>
      <c r="BP110" s="11"/>
      <c r="BQ110" s="11"/>
      <c r="BR110" s="11"/>
      <c r="BS110" s="11"/>
      <c r="BT110" s="11"/>
      <c r="BU110" s="11">
        <v>0.76</v>
      </c>
      <c r="BV110" s="11"/>
      <c r="BW110" s="11"/>
      <c r="BX110" s="11"/>
      <c r="BY110" s="11"/>
      <c r="BZ110" s="11">
        <v>1</v>
      </c>
      <c r="CA110" s="11">
        <v>0.81399999999999995</v>
      </c>
      <c r="CB110" s="11"/>
      <c r="CC110" s="11"/>
      <c r="CD110" s="11"/>
      <c r="CE110" s="11"/>
      <c r="CF110" s="12"/>
    </row>
    <row r="111" spans="1:84" ht="15">
      <c r="A111" s="4">
        <v>10</v>
      </c>
      <c r="B111" t="s">
        <v>1449</v>
      </c>
      <c r="C111" s="4" t="s">
        <v>1448</v>
      </c>
      <c r="D111" s="184">
        <f t="shared" si="3"/>
        <v>0.86199999999999988</v>
      </c>
      <c r="E111" s="11"/>
      <c r="F111" s="11"/>
      <c r="G111" s="11"/>
      <c r="H111" s="11"/>
      <c r="I111" s="11">
        <v>0.66700000000000004</v>
      </c>
      <c r="J111" s="11">
        <v>1</v>
      </c>
      <c r="K111" s="11">
        <v>1</v>
      </c>
      <c r="L111" s="11"/>
      <c r="M111" s="11"/>
      <c r="N111" s="11"/>
      <c r="O111" s="11"/>
      <c r="P111" s="11"/>
      <c r="Q111" s="11"/>
      <c r="R111" s="11"/>
      <c r="S111" s="11">
        <v>0.28599999999999998</v>
      </c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>
        <v>1</v>
      </c>
      <c r="AI111" s="11">
        <v>1</v>
      </c>
      <c r="AJ111" s="11"/>
      <c r="AK111" s="11"/>
      <c r="AL111" s="11">
        <v>1</v>
      </c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>
        <v>1</v>
      </c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>
        <v>0.66700000000000004</v>
      </c>
      <c r="BV111" s="11"/>
      <c r="BW111" s="11"/>
      <c r="BX111" s="11"/>
      <c r="BY111" s="11"/>
      <c r="BZ111" s="11"/>
      <c r="CA111" s="11">
        <v>1</v>
      </c>
      <c r="CB111" s="11"/>
      <c r="CC111" s="11"/>
      <c r="CD111" s="11"/>
      <c r="CE111" s="11"/>
      <c r="CF111" s="12"/>
    </row>
    <row r="112" spans="1:84" ht="15">
      <c r="A112" s="4">
        <v>10</v>
      </c>
      <c r="B112" t="s">
        <v>1451</v>
      </c>
      <c r="C112" s="4" t="s">
        <v>1450</v>
      </c>
      <c r="D112" s="184">
        <f t="shared" si="3"/>
        <v>1</v>
      </c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>
        <v>1</v>
      </c>
      <c r="CB112" s="11"/>
      <c r="CC112" s="11"/>
      <c r="CD112" s="11"/>
      <c r="CE112" s="11"/>
      <c r="CF112" s="12"/>
    </row>
    <row r="113" spans="1:84" ht="15">
      <c r="A113" s="4">
        <v>10</v>
      </c>
      <c r="B113" t="s">
        <v>2891</v>
      </c>
      <c r="C113" s="4" t="s">
        <v>3478</v>
      </c>
      <c r="D113" s="184">
        <f t="shared" si="3"/>
        <v>1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>
        <v>1</v>
      </c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2"/>
    </row>
    <row r="114" spans="1:84" ht="15">
      <c r="A114" s="4">
        <v>10</v>
      </c>
      <c r="B114" t="s">
        <v>1455</v>
      </c>
      <c r="C114" s="4" t="s">
        <v>1454</v>
      </c>
      <c r="D114" s="184">
        <f t="shared" si="3"/>
        <v>1</v>
      </c>
      <c r="E114" s="11"/>
      <c r="F114" s="11"/>
      <c r="G114" s="11"/>
      <c r="H114" s="11"/>
      <c r="I114" s="11"/>
      <c r="J114" s="11">
        <v>1</v>
      </c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>
        <v>1</v>
      </c>
      <c r="CA114" s="11"/>
      <c r="CB114" s="11"/>
      <c r="CC114" s="11"/>
      <c r="CD114" s="11"/>
      <c r="CE114" s="11"/>
      <c r="CF114" s="12"/>
    </row>
    <row r="115" spans="1:84" ht="15">
      <c r="A115" s="4">
        <v>10</v>
      </c>
      <c r="B115" t="s">
        <v>1457</v>
      </c>
      <c r="C115" s="4" t="s">
        <v>1456</v>
      </c>
      <c r="D115" s="184">
        <f t="shared" si="3"/>
        <v>0.88888888888888884</v>
      </c>
      <c r="E115" s="11"/>
      <c r="F115" s="11"/>
      <c r="G115" s="11"/>
      <c r="H115" s="11"/>
      <c r="I115" s="11"/>
      <c r="J115" s="11">
        <v>1</v>
      </c>
      <c r="K115" s="11">
        <v>0</v>
      </c>
      <c r="L115" s="11"/>
      <c r="M115" s="11"/>
      <c r="N115" s="11"/>
      <c r="O115" s="11"/>
      <c r="P115" s="11"/>
      <c r="Q115" s="11"/>
      <c r="R115" s="11"/>
      <c r="S115" s="11">
        <v>1</v>
      </c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>
        <v>1</v>
      </c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>
        <v>1</v>
      </c>
      <c r="BC115" s="11"/>
      <c r="BD115" s="11"/>
      <c r="BE115" s="11"/>
      <c r="BF115" s="11">
        <v>1</v>
      </c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>
        <v>1</v>
      </c>
      <c r="BV115" s="11"/>
      <c r="BW115" s="11"/>
      <c r="BX115" s="11"/>
      <c r="BY115" s="11"/>
      <c r="BZ115" s="11">
        <v>1</v>
      </c>
      <c r="CA115" s="11">
        <v>1</v>
      </c>
      <c r="CB115" s="11"/>
      <c r="CC115" s="11"/>
      <c r="CD115" s="11"/>
      <c r="CE115" s="11"/>
      <c r="CF115" s="12"/>
    </row>
    <row r="116" spans="1:84" ht="15">
      <c r="A116" s="4">
        <v>10</v>
      </c>
      <c r="B116" t="s">
        <v>1461</v>
      </c>
      <c r="C116" s="4" t="s">
        <v>1460</v>
      </c>
      <c r="D116" s="184">
        <f t="shared" si="3"/>
        <v>0.98808333333333331</v>
      </c>
      <c r="E116" s="11"/>
      <c r="F116" s="11"/>
      <c r="G116" s="11"/>
      <c r="H116" s="11"/>
      <c r="I116" s="11"/>
      <c r="J116" s="11">
        <v>1</v>
      </c>
      <c r="K116" s="11"/>
      <c r="L116" s="11"/>
      <c r="M116" s="11"/>
      <c r="N116" s="11"/>
      <c r="O116" s="11"/>
      <c r="P116" s="11"/>
      <c r="Q116" s="11"/>
      <c r="R116" s="11"/>
      <c r="S116" s="11">
        <v>1</v>
      </c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>
        <v>1</v>
      </c>
      <c r="AI116" s="11"/>
      <c r="AJ116" s="11"/>
      <c r="AK116" s="11"/>
      <c r="AL116" s="11">
        <v>1</v>
      </c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>
        <v>1</v>
      </c>
      <c r="BC116" s="11"/>
      <c r="BD116" s="11"/>
      <c r="BE116" s="11"/>
      <c r="BF116" s="11">
        <v>1</v>
      </c>
      <c r="BG116" s="11"/>
      <c r="BH116" s="11"/>
      <c r="BI116" s="11"/>
      <c r="BJ116" s="11"/>
      <c r="BK116" s="11"/>
      <c r="BL116" s="11"/>
      <c r="BM116" s="11">
        <v>1</v>
      </c>
      <c r="BN116" s="11"/>
      <c r="BO116" s="11"/>
      <c r="BP116" s="11"/>
      <c r="BQ116" s="11"/>
      <c r="BR116" s="11"/>
      <c r="BS116" s="11">
        <v>1</v>
      </c>
      <c r="BT116" s="11">
        <v>1</v>
      </c>
      <c r="BU116" s="11">
        <v>0.85699999999999998</v>
      </c>
      <c r="BV116" s="11"/>
      <c r="BW116" s="11"/>
      <c r="BX116" s="11"/>
      <c r="BY116" s="11"/>
      <c r="BZ116" s="11"/>
      <c r="CA116" s="11">
        <v>1</v>
      </c>
      <c r="CB116" s="11"/>
      <c r="CC116" s="11"/>
      <c r="CD116" s="11">
        <v>1</v>
      </c>
      <c r="CE116" s="11"/>
      <c r="CF116" s="12"/>
    </row>
    <row r="117" spans="1:84" ht="15">
      <c r="A117" s="4">
        <v>10</v>
      </c>
      <c r="B117" t="s">
        <v>1465</v>
      </c>
      <c r="C117" s="4" t="s">
        <v>1464</v>
      </c>
      <c r="D117" s="184">
        <f t="shared" si="3"/>
        <v>0.859375</v>
      </c>
      <c r="E117" s="11"/>
      <c r="F117" s="11"/>
      <c r="G117" s="11"/>
      <c r="H117" s="11"/>
      <c r="I117" s="11"/>
      <c r="J117" s="11"/>
      <c r="K117" s="11">
        <v>1</v>
      </c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>
        <v>0.875</v>
      </c>
      <c r="AI117" s="11"/>
      <c r="AJ117" s="11"/>
      <c r="AK117" s="11">
        <v>0</v>
      </c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>
        <v>1</v>
      </c>
      <c r="BC117" s="11"/>
      <c r="BD117" s="11"/>
      <c r="BE117" s="11"/>
      <c r="BF117" s="11">
        <v>1</v>
      </c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>
        <v>1</v>
      </c>
      <c r="BT117" s="11"/>
      <c r="BU117" s="11">
        <v>1</v>
      </c>
      <c r="BV117" s="11"/>
      <c r="BW117" s="11"/>
      <c r="BX117" s="11"/>
      <c r="BY117" s="11"/>
      <c r="BZ117" s="11"/>
      <c r="CA117" s="11"/>
      <c r="CB117" s="11"/>
      <c r="CC117" s="11"/>
      <c r="CD117" s="11">
        <v>1</v>
      </c>
      <c r="CE117" s="11"/>
      <c r="CF117" s="12"/>
    </row>
    <row r="118" spans="1:84" ht="15">
      <c r="A118" s="4">
        <v>10</v>
      </c>
      <c r="B118" t="s">
        <v>1469</v>
      </c>
      <c r="C118" s="4" t="s">
        <v>1468</v>
      </c>
      <c r="D118" s="184">
        <f t="shared" si="3"/>
        <v>0.98287499999999994</v>
      </c>
      <c r="E118" s="11"/>
      <c r="F118" s="11"/>
      <c r="G118" s="11"/>
      <c r="H118" s="11"/>
      <c r="I118" s="11">
        <v>1</v>
      </c>
      <c r="J118" s="11">
        <v>1</v>
      </c>
      <c r="K118" s="11">
        <v>1</v>
      </c>
      <c r="L118" s="11"/>
      <c r="M118" s="11"/>
      <c r="N118" s="11">
        <v>1</v>
      </c>
      <c r="O118" s="11"/>
      <c r="P118" s="11"/>
      <c r="Q118" s="11"/>
      <c r="R118" s="11"/>
      <c r="S118" s="11">
        <v>1</v>
      </c>
      <c r="T118" s="11"/>
      <c r="U118" s="11"/>
      <c r="V118" s="11"/>
      <c r="W118" s="11"/>
      <c r="X118" s="11"/>
      <c r="Y118" s="11">
        <v>1</v>
      </c>
      <c r="Z118" s="11"/>
      <c r="AA118" s="11"/>
      <c r="AB118" s="11"/>
      <c r="AC118" s="11"/>
      <c r="AD118" s="11"/>
      <c r="AE118" s="11"/>
      <c r="AF118" s="11"/>
      <c r="AG118" s="11"/>
      <c r="AH118" s="11">
        <v>1</v>
      </c>
      <c r="AI118" s="11">
        <v>1</v>
      </c>
      <c r="AJ118" s="11"/>
      <c r="AK118" s="11"/>
      <c r="AL118" s="11">
        <v>1</v>
      </c>
      <c r="AM118" s="11"/>
      <c r="AN118" s="11"/>
      <c r="AO118" s="11"/>
      <c r="AP118" s="11"/>
      <c r="AQ118" s="11"/>
      <c r="AR118" s="11"/>
      <c r="AS118" s="11"/>
      <c r="AT118" s="11">
        <v>1</v>
      </c>
      <c r="AU118" s="11"/>
      <c r="AV118" s="11"/>
      <c r="AW118" s="11">
        <v>1</v>
      </c>
      <c r="AX118" s="11"/>
      <c r="AY118" s="11"/>
      <c r="AZ118" s="11"/>
      <c r="BA118" s="11"/>
      <c r="BB118" s="11">
        <v>1</v>
      </c>
      <c r="BC118" s="11"/>
      <c r="BD118" s="11"/>
      <c r="BE118" s="11">
        <v>1</v>
      </c>
      <c r="BF118" s="11">
        <v>1</v>
      </c>
      <c r="BG118" s="11"/>
      <c r="BH118" s="11"/>
      <c r="BI118" s="11"/>
      <c r="BJ118" s="11"/>
      <c r="BK118" s="11"/>
      <c r="BL118" s="11"/>
      <c r="BM118" s="11">
        <v>1</v>
      </c>
      <c r="BN118" s="11">
        <v>1</v>
      </c>
      <c r="BO118" s="11"/>
      <c r="BP118" s="11"/>
      <c r="BQ118" s="11"/>
      <c r="BR118" s="11"/>
      <c r="BS118" s="11">
        <v>1</v>
      </c>
      <c r="BT118" s="11">
        <v>1</v>
      </c>
      <c r="BU118" s="11">
        <v>0.81799999999999995</v>
      </c>
      <c r="BV118" s="11">
        <v>1</v>
      </c>
      <c r="BW118" s="11"/>
      <c r="BX118" s="11"/>
      <c r="BY118" s="11"/>
      <c r="BZ118" s="11">
        <v>1</v>
      </c>
      <c r="CA118" s="11">
        <v>0.83299999999999996</v>
      </c>
      <c r="CB118" s="11">
        <v>1</v>
      </c>
      <c r="CC118" s="11"/>
      <c r="CD118" s="11">
        <v>0.93799999999999994</v>
      </c>
      <c r="CE118" s="11"/>
      <c r="CF118" s="12"/>
    </row>
    <row r="119" spans="1:84" ht="15">
      <c r="A119" s="4">
        <v>10</v>
      </c>
      <c r="B119" t="s">
        <v>1477</v>
      </c>
      <c r="C119" s="4" t="s">
        <v>1476</v>
      </c>
      <c r="D119" s="184">
        <f t="shared" si="3"/>
        <v>1</v>
      </c>
      <c r="E119" s="11"/>
      <c r="F119" s="11"/>
      <c r="G119" s="11"/>
      <c r="H119" s="11"/>
      <c r="I119" s="11"/>
      <c r="J119" s="11">
        <v>1</v>
      </c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>
        <v>1</v>
      </c>
      <c r="AL119" s="11"/>
      <c r="AM119" s="11"/>
      <c r="AN119" s="11"/>
      <c r="AO119" s="11"/>
      <c r="AP119" s="11"/>
      <c r="AQ119" s="11"/>
      <c r="AR119" s="11"/>
      <c r="AS119" s="11"/>
      <c r="AT119" s="11"/>
      <c r="AU119" s="11">
        <v>1</v>
      </c>
      <c r="AV119" s="11"/>
      <c r="AW119" s="11"/>
      <c r="AX119" s="11"/>
      <c r="AY119" s="11"/>
      <c r="AZ119" s="11"/>
      <c r="BA119" s="11"/>
      <c r="BB119" s="11">
        <v>1</v>
      </c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>
        <v>1</v>
      </c>
      <c r="BP119" s="11"/>
      <c r="BQ119" s="11"/>
      <c r="BR119" s="11"/>
      <c r="BS119" s="11">
        <v>1</v>
      </c>
      <c r="BT119" s="11"/>
      <c r="BU119" s="11"/>
      <c r="BV119" s="11">
        <v>1</v>
      </c>
      <c r="BW119" s="11"/>
      <c r="BX119" s="11"/>
      <c r="BY119" s="11"/>
      <c r="BZ119" s="11"/>
      <c r="CA119" s="11"/>
      <c r="CB119" s="11"/>
      <c r="CC119" s="11"/>
      <c r="CD119" s="11">
        <v>1</v>
      </c>
      <c r="CE119" s="11"/>
      <c r="CF119" s="12"/>
    </row>
    <row r="120" spans="1:84" ht="15">
      <c r="A120" s="4">
        <v>10</v>
      </c>
      <c r="B120" t="s">
        <v>1479</v>
      </c>
      <c r="C120" s="4" t="s">
        <v>1478</v>
      </c>
      <c r="D120" s="184">
        <f t="shared" si="3"/>
        <v>0.99690000000000012</v>
      </c>
      <c r="E120" s="11"/>
      <c r="F120" s="11"/>
      <c r="G120" s="11"/>
      <c r="H120" s="11"/>
      <c r="I120" s="11"/>
      <c r="J120" s="11"/>
      <c r="K120" s="11">
        <v>1</v>
      </c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>
        <v>0.99099999999999999</v>
      </c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>
        <v>1</v>
      </c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>
        <v>0.97799999999999998</v>
      </c>
      <c r="BT120" s="11">
        <v>1</v>
      </c>
      <c r="BU120" s="11">
        <v>1</v>
      </c>
      <c r="BV120" s="11">
        <v>1</v>
      </c>
      <c r="BW120" s="11"/>
      <c r="BX120" s="11"/>
      <c r="BY120" s="11"/>
      <c r="BZ120" s="11"/>
      <c r="CA120" s="11"/>
      <c r="CB120" s="11">
        <v>1</v>
      </c>
      <c r="CC120" s="11"/>
      <c r="CD120" s="11">
        <v>1</v>
      </c>
      <c r="CE120" s="11"/>
      <c r="CF120" s="12">
        <v>1</v>
      </c>
    </row>
    <row r="121" spans="1:84" ht="15">
      <c r="A121" s="4">
        <v>10</v>
      </c>
      <c r="B121" t="s">
        <v>1481</v>
      </c>
      <c r="C121" s="4" t="s">
        <v>1480</v>
      </c>
      <c r="D121" s="184">
        <f t="shared" si="3"/>
        <v>0.89476470588235291</v>
      </c>
      <c r="E121" s="11"/>
      <c r="F121" s="11"/>
      <c r="G121" s="11"/>
      <c r="H121" s="11"/>
      <c r="I121" s="11"/>
      <c r="J121" s="11"/>
      <c r="K121" s="11">
        <v>0</v>
      </c>
      <c r="L121" s="11"/>
      <c r="M121" s="11">
        <v>1</v>
      </c>
      <c r="N121" s="11">
        <v>1</v>
      </c>
      <c r="O121" s="11"/>
      <c r="P121" s="11"/>
      <c r="Q121" s="11"/>
      <c r="R121" s="11"/>
      <c r="S121" s="11"/>
      <c r="T121" s="11"/>
      <c r="U121" s="11"/>
      <c r="V121" s="11"/>
      <c r="W121" s="11">
        <v>1</v>
      </c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>
        <v>0.9</v>
      </c>
      <c r="AI121" s="11"/>
      <c r="AJ121" s="11"/>
      <c r="AK121" s="11"/>
      <c r="AL121" s="11"/>
      <c r="AM121" s="11">
        <v>1</v>
      </c>
      <c r="AN121" s="11"/>
      <c r="AO121" s="11"/>
      <c r="AP121" s="11"/>
      <c r="AQ121" s="11"/>
      <c r="AR121" s="11"/>
      <c r="AS121" s="11"/>
      <c r="AT121" s="11"/>
      <c r="AU121" s="11">
        <v>1</v>
      </c>
      <c r="AV121" s="11"/>
      <c r="AW121" s="11"/>
      <c r="AX121" s="11"/>
      <c r="AY121" s="11"/>
      <c r="AZ121" s="11"/>
      <c r="BA121" s="11"/>
      <c r="BB121" s="11">
        <v>0.95199999999999996</v>
      </c>
      <c r="BC121" s="11"/>
      <c r="BD121" s="11"/>
      <c r="BE121" s="11"/>
      <c r="BF121" s="11">
        <v>1</v>
      </c>
      <c r="BG121" s="11">
        <v>1</v>
      </c>
      <c r="BH121" s="11"/>
      <c r="BI121" s="11"/>
      <c r="BJ121" s="11"/>
      <c r="BK121" s="11"/>
      <c r="BL121" s="11"/>
      <c r="BM121" s="11">
        <v>1</v>
      </c>
      <c r="BN121" s="11">
        <v>1</v>
      </c>
      <c r="BO121" s="11"/>
      <c r="BP121" s="11"/>
      <c r="BQ121" s="11"/>
      <c r="BR121" s="11"/>
      <c r="BS121" s="11"/>
      <c r="BT121" s="11">
        <v>1</v>
      </c>
      <c r="BU121" s="11">
        <v>0.42099999999999999</v>
      </c>
      <c r="BV121" s="11">
        <v>1</v>
      </c>
      <c r="BW121" s="11"/>
      <c r="BX121" s="11"/>
      <c r="BY121" s="11"/>
      <c r="BZ121" s="11"/>
      <c r="CA121" s="11"/>
      <c r="CB121" s="11"/>
      <c r="CC121" s="11"/>
      <c r="CD121" s="11">
        <v>1</v>
      </c>
      <c r="CE121" s="11"/>
      <c r="CF121" s="12">
        <v>0.93799999999999994</v>
      </c>
    </row>
    <row r="122" spans="1:84" ht="15">
      <c r="A122" s="4">
        <v>10</v>
      </c>
      <c r="B122" t="s">
        <v>1495</v>
      </c>
      <c r="C122" s="4" t="s">
        <v>1494</v>
      </c>
      <c r="D122" s="184">
        <f t="shared" si="3"/>
        <v>0.95956862745098026</v>
      </c>
      <c r="E122" s="11"/>
      <c r="F122" s="11">
        <v>1</v>
      </c>
      <c r="G122" s="11"/>
      <c r="H122" s="11"/>
      <c r="I122" s="11">
        <v>1</v>
      </c>
      <c r="J122" s="11">
        <v>0.97399999999999998</v>
      </c>
      <c r="K122" s="11">
        <v>0.64100000000000001</v>
      </c>
      <c r="L122" s="11"/>
      <c r="M122" s="11">
        <v>0.96199999999999997</v>
      </c>
      <c r="N122" s="11">
        <v>0.88</v>
      </c>
      <c r="O122" s="11"/>
      <c r="P122" s="11"/>
      <c r="Q122" s="11"/>
      <c r="R122" s="11"/>
      <c r="S122" s="11">
        <v>0.83199999999999996</v>
      </c>
      <c r="T122" s="11"/>
      <c r="U122" s="11"/>
      <c r="V122" s="11"/>
      <c r="W122" s="11">
        <v>1</v>
      </c>
      <c r="X122" s="11">
        <v>1</v>
      </c>
      <c r="Y122" s="11">
        <v>1</v>
      </c>
      <c r="Z122" s="11">
        <v>0.98599999999999999</v>
      </c>
      <c r="AA122" s="11">
        <v>1</v>
      </c>
      <c r="AB122" s="11">
        <v>0.96899999999999997</v>
      </c>
      <c r="AC122" s="11">
        <v>1</v>
      </c>
      <c r="AD122" s="11"/>
      <c r="AE122" s="11"/>
      <c r="AF122" s="11"/>
      <c r="AG122" s="11"/>
      <c r="AH122" s="11">
        <v>0.98499999999999999</v>
      </c>
      <c r="AI122" s="11">
        <v>1</v>
      </c>
      <c r="AJ122" s="11"/>
      <c r="AK122" s="11">
        <v>0.93</v>
      </c>
      <c r="AL122" s="11">
        <v>1</v>
      </c>
      <c r="AM122" s="11">
        <v>1</v>
      </c>
      <c r="AN122" s="11">
        <v>0.96299999999999997</v>
      </c>
      <c r="AO122" s="11">
        <v>0.92900000000000005</v>
      </c>
      <c r="AP122" s="11">
        <v>1</v>
      </c>
      <c r="AQ122" s="11">
        <v>1</v>
      </c>
      <c r="AR122" s="11"/>
      <c r="AS122" s="11"/>
      <c r="AT122" s="11">
        <v>0.82899999999999996</v>
      </c>
      <c r="AU122" s="11">
        <v>0.93799999999999994</v>
      </c>
      <c r="AV122" s="11">
        <v>1</v>
      </c>
      <c r="AW122" s="11"/>
      <c r="AX122" s="11">
        <v>0.94099999999999995</v>
      </c>
      <c r="AY122" s="11">
        <v>1</v>
      </c>
      <c r="AZ122" s="11"/>
      <c r="BA122" s="11"/>
      <c r="BB122" s="11">
        <v>0.95699999999999996</v>
      </c>
      <c r="BC122" s="11"/>
      <c r="BD122" s="11">
        <v>0.98099999999999998</v>
      </c>
      <c r="BE122" s="11">
        <v>0.94099999999999995</v>
      </c>
      <c r="BF122" s="11">
        <v>1</v>
      </c>
      <c r="BG122" s="11">
        <v>1</v>
      </c>
      <c r="BH122" s="11"/>
      <c r="BI122" s="11">
        <v>1</v>
      </c>
      <c r="BJ122" s="11">
        <v>1</v>
      </c>
      <c r="BK122" s="11"/>
      <c r="BL122" s="11">
        <v>1</v>
      </c>
      <c r="BM122" s="11">
        <v>0.95099999999999996</v>
      </c>
      <c r="BN122" s="11">
        <v>0.98399999999999999</v>
      </c>
      <c r="BO122" s="11">
        <v>0.90900000000000003</v>
      </c>
      <c r="BP122" s="11"/>
      <c r="BQ122" s="11"/>
      <c r="BR122" s="11"/>
      <c r="BS122" s="11">
        <v>1</v>
      </c>
      <c r="BT122" s="11">
        <v>1</v>
      </c>
      <c r="BU122" s="11">
        <v>0.72399999999999998</v>
      </c>
      <c r="BV122" s="11">
        <v>1</v>
      </c>
      <c r="BW122" s="11">
        <v>1</v>
      </c>
      <c r="BX122" s="11">
        <v>1</v>
      </c>
      <c r="BY122" s="11">
        <v>1</v>
      </c>
      <c r="BZ122" s="11">
        <v>0.93400000000000005</v>
      </c>
      <c r="CA122" s="11">
        <v>0.93500000000000005</v>
      </c>
      <c r="CB122" s="11">
        <v>1</v>
      </c>
      <c r="CC122" s="11"/>
      <c r="CD122" s="11">
        <v>0.92900000000000005</v>
      </c>
      <c r="CE122" s="11"/>
      <c r="CF122" s="12">
        <v>0.93400000000000005</v>
      </c>
    </row>
    <row r="123" spans="1:84" ht="15">
      <c r="A123" s="4">
        <v>10</v>
      </c>
      <c r="B123" t="s">
        <v>1497</v>
      </c>
      <c r="C123" s="4" t="s">
        <v>1496</v>
      </c>
      <c r="D123" s="184">
        <f t="shared" si="3"/>
        <v>0.90190243902439027</v>
      </c>
      <c r="E123" s="11"/>
      <c r="F123" s="11">
        <v>1</v>
      </c>
      <c r="G123" s="11"/>
      <c r="H123" s="11"/>
      <c r="I123" s="11"/>
      <c r="J123" s="11">
        <v>1</v>
      </c>
      <c r="K123" s="11">
        <v>0.48</v>
      </c>
      <c r="L123" s="11"/>
      <c r="M123" s="11">
        <v>1</v>
      </c>
      <c r="N123" s="11">
        <v>0</v>
      </c>
      <c r="O123" s="11"/>
      <c r="P123" s="11"/>
      <c r="Q123" s="11"/>
      <c r="R123" s="11"/>
      <c r="S123" s="11">
        <v>0.58099999999999996</v>
      </c>
      <c r="T123" s="11"/>
      <c r="U123" s="11"/>
      <c r="V123" s="11"/>
      <c r="W123" s="11">
        <v>1</v>
      </c>
      <c r="X123" s="11">
        <v>1</v>
      </c>
      <c r="Y123" s="11">
        <v>1</v>
      </c>
      <c r="Z123" s="11">
        <v>1</v>
      </c>
      <c r="AA123" s="11">
        <v>1</v>
      </c>
      <c r="AB123" s="11">
        <v>0.87</v>
      </c>
      <c r="AC123" s="11">
        <v>1</v>
      </c>
      <c r="AD123" s="11"/>
      <c r="AE123" s="11"/>
      <c r="AF123" s="11"/>
      <c r="AG123" s="11"/>
      <c r="AH123" s="11">
        <v>1</v>
      </c>
      <c r="AI123" s="11">
        <v>1</v>
      </c>
      <c r="AJ123" s="11"/>
      <c r="AK123" s="11">
        <v>0.88200000000000001</v>
      </c>
      <c r="AL123" s="11">
        <v>1</v>
      </c>
      <c r="AM123" s="11">
        <v>1</v>
      </c>
      <c r="AN123" s="11">
        <v>0.85699999999999998</v>
      </c>
      <c r="AO123" s="11"/>
      <c r="AP123" s="11">
        <v>1</v>
      </c>
      <c r="AQ123" s="11"/>
      <c r="AR123" s="11"/>
      <c r="AS123" s="11"/>
      <c r="AT123" s="11">
        <v>0.33300000000000002</v>
      </c>
      <c r="AU123" s="11">
        <v>1</v>
      </c>
      <c r="AV123" s="11">
        <v>1</v>
      </c>
      <c r="AW123" s="11"/>
      <c r="AX123" s="11"/>
      <c r="AY123" s="11"/>
      <c r="AZ123" s="11"/>
      <c r="BA123" s="11"/>
      <c r="BB123" s="11">
        <v>1</v>
      </c>
      <c r="BC123" s="11"/>
      <c r="BD123" s="11">
        <v>1</v>
      </c>
      <c r="BE123" s="11">
        <v>0.85699999999999998</v>
      </c>
      <c r="BF123" s="11">
        <v>1</v>
      </c>
      <c r="BG123" s="11">
        <v>0.92900000000000005</v>
      </c>
      <c r="BH123" s="11"/>
      <c r="BI123" s="11">
        <v>1</v>
      </c>
      <c r="BJ123" s="11"/>
      <c r="BK123" s="11"/>
      <c r="BL123" s="11"/>
      <c r="BM123" s="11">
        <v>0.92500000000000004</v>
      </c>
      <c r="BN123" s="11">
        <v>1</v>
      </c>
      <c r="BO123" s="11">
        <v>1</v>
      </c>
      <c r="BP123" s="11"/>
      <c r="BQ123" s="11"/>
      <c r="BR123" s="11"/>
      <c r="BS123" s="11"/>
      <c r="BT123" s="11"/>
      <c r="BU123" s="11">
        <v>0.42899999999999999</v>
      </c>
      <c r="BV123" s="11">
        <v>1</v>
      </c>
      <c r="BW123" s="11"/>
      <c r="BX123" s="11">
        <v>1</v>
      </c>
      <c r="BY123" s="11">
        <v>1</v>
      </c>
      <c r="BZ123" s="11">
        <v>0.94699999999999995</v>
      </c>
      <c r="CA123" s="11">
        <v>0.93500000000000005</v>
      </c>
      <c r="CB123" s="11">
        <v>1</v>
      </c>
      <c r="CC123" s="11"/>
      <c r="CD123" s="11">
        <v>1</v>
      </c>
      <c r="CE123" s="11"/>
      <c r="CF123" s="12">
        <v>0.95299999999999996</v>
      </c>
    </row>
    <row r="124" spans="1:84" ht="15">
      <c r="A124" s="4">
        <v>10</v>
      </c>
      <c r="B124" t="s">
        <v>1499</v>
      </c>
      <c r="C124" s="4" t="s">
        <v>1498</v>
      </c>
      <c r="D124" s="184">
        <f t="shared" si="3"/>
        <v>0.90233333333333332</v>
      </c>
      <c r="E124" s="11"/>
      <c r="F124" s="11"/>
      <c r="G124" s="11"/>
      <c r="H124" s="11"/>
      <c r="I124" s="11"/>
      <c r="J124" s="11">
        <v>0.83299999999999996</v>
      </c>
      <c r="K124" s="11">
        <v>1</v>
      </c>
      <c r="L124" s="11"/>
      <c r="M124" s="11">
        <v>0.75</v>
      </c>
      <c r="N124" s="11"/>
      <c r="O124" s="11"/>
      <c r="P124" s="11"/>
      <c r="Q124" s="11"/>
      <c r="R124" s="11"/>
      <c r="S124" s="11">
        <v>0</v>
      </c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>
        <v>1</v>
      </c>
      <c r="AI124" s="11"/>
      <c r="AJ124" s="11"/>
      <c r="AK124" s="11"/>
      <c r="AL124" s="11">
        <v>1</v>
      </c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>
        <v>1</v>
      </c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>
        <v>1</v>
      </c>
      <c r="BO124" s="11"/>
      <c r="BP124" s="11"/>
      <c r="BQ124" s="11"/>
      <c r="BR124" s="11"/>
      <c r="BS124" s="11">
        <v>1</v>
      </c>
      <c r="BT124" s="11"/>
      <c r="BU124" s="11">
        <v>1</v>
      </c>
      <c r="BV124" s="11">
        <v>1</v>
      </c>
      <c r="BW124" s="11"/>
      <c r="BX124" s="11"/>
      <c r="BY124" s="11"/>
      <c r="BZ124" s="11"/>
      <c r="CA124" s="11">
        <v>1</v>
      </c>
      <c r="CB124" s="11">
        <v>1</v>
      </c>
      <c r="CC124" s="11"/>
      <c r="CD124" s="11">
        <v>0.98399999999999999</v>
      </c>
      <c r="CE124" s="11"/>
      <c r="CF124" s="12">
        <v>0.96799999999999997</v>
      </c>
    </row>
    <row r="125" spans="1:84" ht="15">
      <c r="A125" s="4">
        <v>10</v>
      </c>
      <c r="B125" t="s">
        <v>1501</v>
      </c>
      <c r="C125" s="4" t="s">
        <v>1500</v>
      </c>
      <c r="D125" s="184">
        <f t="shared" si="3"/>
        <v>0.91758333333333331</v>
      </c>
      <c r="E125" s="11"/>
      <c r="F125" s="11">
        <v>1</v>
      </c>
      <c r="G125" s="11"/>
      <c r="H125" s="11"/>
      <c r="I125" s="11">
        <v>0.94</v>
      </c>
      <c r="J125" s="11">
        <v>0.91</v>
      </c>
      <c r="K125" s="11">
        <v>0.28999999999999998</v>
      </c>
      <c r="L125" s="11"/>
      <c r="M125" s="11">
        <v>0.85699999999999998</v>
      </c>
      <c r="N125" s="11">
        <v>0.85299999999999998</v>
      </c>
      <c r="O125" s="11"/>
      <c r="P125" s="11"/>
      <c r="Q125" s="11"/>
      <c r="R125" s="11"/>
      <c r="S125" s="11">
        <v>0.80900000000000005</v>
      </c>
      <c r="T125" s="11"/>
      <c r="U125" s="11"/>
      <c r="V125" s="11"/>
      <c r="W125" s="11">
        <v>0.91</v>
      </c>
      <c r="X125" s="11">
        <v>0.96599999999999997</v>
      </c>
      <c r="Y125" s="11">
        <v>1</v>
      </c>
      <c r="Z125" s="11">
        <v>0.97399999999999998</v>
      </c>
      <c r="AA125" s="11">
        <v>0.89500000000000002</v>
      </c>
      <c r="AB125" s="11">
        <v>0.82099999999999995</v>
      </c>
      <c r="AC125" s="11">
        <v>1</v>
      </c>
      <c r="AD125" s="11"/>
      <c r="AE125" s="11"/>
      <c r="AF125" s="11"/>
      <c r="AG125" s="11"/>
      <c r="AH125" s="11">
        <v>0.98899999999999999</v>
      </c>
      <c r="AI125" s="11">
        <v>0.97699999999999998</v>
      </c>
      <c r="AJ125" s="11"/>
      <c r="AK125" s="11">
        <v>0.89100000000000001</v>
      </c>
      <c r="AL125" s="11">
        <v>0.98299999999999998</v>
      </c>
      <c r="AM125" s="11">
        <v>1</v>
      </c>
      <c r="AN125" s="11">
        <v>1</v>
      </c>
      <c r="AO125" s="11">
        <v>1</v>
      </c>
      <c r="AP125" s="11">
        <v>1</v>
      </c>
      <c r="AQ125" s="11"/>
      <c r="AR125" s="11"/>
      <c r="AS125" s="11"/>
      <c r="AT125" s="11">
        <v>0.38700000000000001</v>
      </c>
      <c r="AU125" s="11">
        <v>1</v>
      </c>
      <c r="AV125" s="11">
        <v>1</v>
      </c>
      <c r="AW125" s="11"/>
      <c r="AX125" s="11">
        <v>1</v>
      </c>
      <c r="AY125" s="11"/>
      <c r="AZ125" s="11"/>
      <c r="BA125" s="11"/>
      <c r="BB125" s="11">
        <v>0.97299999999999998</v>
      </c>
      <c r="BC125" s="11"/>
      <c r="BD125" s="11">
        <v>1</v>
      </c>
      <c r="BE125" s="11">
        <v>0.83499999999999996</v>
      </c>
      <c r="BF125" s="11">
        <v>1</v>
      </c>
      <c r="BG125" s="11">
        <v>0.97499999999999998</v>
      </c>
      <c r="BH125" s="11"/>
      <c r="BI125" s="11">
        <v>1</v>
      </c>
      <c r="BJ125" s="11">
        <v>1</v>
      </c>
      <c r="BK125" s="11"/>
      <c r="BL125" s="11">
        <v>1</v>
      </c>
      <c r="BM125" s="11">
        <v>0.877</v>
      </c>
      <c r="BN125" s="11">
        <v>0.93899999999999995</v>
      </c>
      <c r="BO125" s="11">
        <v>0.71599999999999997</v>
      </c>
      <c r="BP125" s="11"/>
      <c r="BQ125" s="11"/>
      <c r="BR125" s="11"/>
      <c r="BS125" s="11"/>
      <c r="BT125" s="11">
        <v>0.93600000000000005</v>
      </c>
      <c r="BU125" s="11">
        <v>0.73799999999999999</v>
      </c>
      <c r="BV125" s="11">
        <v>0.98</v>
      </c>
      <c r="BW125" s="11">
        <v>0.98199999999999998</v>
      </c>
      <c r="BX125" s="11">
        <v>1</v>
      </c>
      <c r="BY125" s="11">
        <v>1</v>
      </c>
      <c r="BZ125" s="11">
        <v>0.91500000000000004</v>
      </c>
      <c r="CA125" s="11">
        <v>0.83899999999999997</v>
      </c>
      <c r="CB125" s="11">
        <v>1</v>
      </c>
      <c r="CC125" s="11"/>
      <c r="CD125" s="11">
        <v>0.95899999999999996</v>
      </c>
      <c r="CE125" s="11"/>
      <c r="CF125" s="12">
        <v>0.92800000000000005</v>
      </c>
    </row>
    <row r="126" spans="1:84" ht="15">
      <c r="A126" s="4">
        <v>10</v>
      </c>
      <c r="B126" t="s">
        <v>1503</v>
      </c>
      <c r="C126" s="4" t="s">
        <v>1502</v>
      </c>
      <c r="D126" s="184">
        <f t="shared" si="3"/>
        <v>0.89331578947368417</v>
      </c>
      <c r="E126" s="11"/>
      <c r="F126" s="11"/>
      <c r="G126" s="11"/>
      <c r="H126" s="11"/>
      <c r="I126" s="11"/>
      <c r="J126" s="11">
        <v>1</v>
      </c>
      <c r="K126" s="11"/>
      <c r="L126" s="11"/>
      <c r="M126" s="11">
        <v>1</v>
      </c>
      <c r="N126" s="11"/>
      <c r="O126" s="11"/>
      <c r="P126" s="11"/>
      <c r="Q126" s="11"/>
      <c r="R126" s="11"/>
      <c r="S126" s="11">
        <v>0</v>
      </c>
      <c r="T126" s="11"/>
      <c r="U126" s="11"/>
      <c r="V126" s="11"/>
      <c r="W126" s="11"/>
      <c r="X126" s="11"/>
      <c r="Y126" s="11"/>
      <c r="Z126" s="11">
        <v>1</v>
      </c>
      <c r="AA126" s="11"/>
      <c r="AB126" s="11">
        <v>1</v>
      </c>
      <c r="AC126" s="11"/>
      <c r="AD126" s="11"/>
      <c r="AE126" s="11"/>
      <c r="AF126" s="11"/>
      <c r="AG126" s="11"/>
      <c r="AH126" s="11">
        <v>1</v>
      </c>
      <c r="AI126" s="11"/>
      <c r="AJ126" s="11"/>
      <c r="AK126" s="11">
        <v>0.66700000000000004</v>
      </c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>
        <v>1</v>
      </c>
      <c r="AW126" s="11"/>
      <c r="AX126" s="11">
        <v>1</v>
      </c>
      <c r="AY126" s="11"/>
      <c r="AZ126" s="11"/>
      <c r="BA126" s="11"/>
      <c r="BB126" s="11"/>
      <c r="BC126" s="11"/>
      <c r="BD126" s="11"/>
      <c r="BE126" s="11">
        <v>1</v>
      </c>
      <c r="BF126" s="11">
        <v>1</v>
      </c>
      <c r="BG126" s="11"/>
      <c r="BH126" s="11"/>
      <c r="BI126" s="11"/>
      <c r="BJ126" s="11"/>
      <c r="BK126" s="11"/>
      <c r="BL126" s="11"/>
      <c r="BM126" s="11">
        <v>1</v>
      </c>
      <c r="BN126" s="11">
        <v>1</v>
      </c>
      <c r="BO126" s="11"/>
      <c r="BP126" s="11"/>
      <c r="BQ126" s="11"/>
      <c r="BR126" s="11"/>
      <c r="BS126" s="11"/>
      <c r="BT126" s="11"/>
      <c r="BU126" s="11">
        <v>0.66700000000000004</v>
      </c>
      <c r="BV126" s="11"/>
      <c r="BW126" s="11"/>
      <c r="BX126" s="11"/>
      <c r="BY126" s="11"/>
      <c r="BZ126" s="11">
        <v>1</v>
      </c>
      <c r="CA126" s="11">
        <v>0.88900000000000001</v>
      </c>
      <c r="CB126" s="11">
        <v>1</v>
      </c>
      <c r="CC126" s="11"/>
      <c r="CD126" s="11">
        <v>0.75</v>
      </c>
      <c r="CE126" s="11"/>
      <c r="CF126" s="12">
        <v>1</v>
      </c>
    </row>
    <row r="127" spans="1:84" ht="15">
      <c r="A127" s="4">
        <v>10</v>
      </c>
      <c r="B127" t="s">
        <v>1505</v>
      </c>
      <c r="C127" s="4" t="s">
        <v>1504</v>
      </c>
      <c r="D127" s="184">
        <f t="shared" si="3"/>
        <v>0.9853400000000001</v>
      </c>
      <c r="E127" s="11"/>
      <c r="F127" s="11"/>
      <c r="G127" s="11"/>
      <c r="H127" s="11"/>
      <c r="I127" s="11">
        <v>0.83299999999999996</v>
      </c>
      <c r="J127" s="11">
        <v>0.96199999999999997</v>
      </c>
      <c r="K127" s="11">
        <v>1</v>
      </c>
      <c r="L127" s="11"/>
      <c r="M127" s="11">
        <v>1</v>
      </c>
      <c r="N127" s="11">
        <v>1</v>
      </c>
      <c r="O127" s="11"/>
      <c r="P127" s="11"/>
      <c r="Q127" s="11"/>
      <c r="R127" s="11"/>
      <c r="S127" s="11">
        <v>0.96399999999999997</v>
      </c>
      <c r="T127" s="11"/>
      <c r="U127" s="11"/>
      <c r="V127" s="11"/>
      <c r="W127" s="11">
        <v>1</v>
      </c>
      <c r="X127" s="11">
        <v>1</v>
      </c>
      <c r="Y127" s="11">
        <v>1</v>
      </c>
      <c r="Z127" s="11">
        <v>1</v>
      </c>
      <c r="AA127" s="11">
        <v>1</v>
      </c>
      <c r="AB127" s="11">
        <v>1</v>
      </c>
      <c r="AC127" s="11">
        <v>1</v>
      </c>
      <c r="AD127" s="11"/>
      <c r="AE127" s="11"/>
      <c r="AF127" s="11"/>
      <c r="AG127" s="11"/>
      <c r="AH127" s="11">
        <v>1</v>
      </c>
      <c r="AI127" s="11">
        <v>1</v>
      </c>
      <c r="AJ127" s="11"/>
      <c r="AK127" s="11">
        <v>0.95099999999999996</v>
      </c>
      <c r="AL127" s="11">
        <v>1</v>
      </c>
      <c r="AM127" s="11">
        <v>1</v>
      </c>
      <c r="AN127" s="11">
        <v>1</v>
      </c>
      <c r="AO127" s="11">
        <v>1</v>
      </c>
      <c r="AP127" s="11">
        <v>1</v>
      </c>
      <c r="AQ127" s="11">
        <v>1</v>
      </c>
      <c r="AR127" s="11"/>
      <c r="AS127" s="11"/>
      <c r="AT127" s="11">
        <v>0.78900000000000003</v>
      </c>
      <c r="AU127" s="11">
        <v>1</v>
      </c>
      <c r="AV127" s="11">
        <v>1</v>
      </c>
      <c r="AW127" s="11">
        <v>1</v>
      </c>
      <c r="AX127" s="11">
        <v>1</v>
      </c>
      <c r="AY127" s="11">
        <v>1</v>
      </c>
      <c r="AZ127" s="11"/>
      <c r="BA127" s="11"/>
      <c r="BB127" s="11">
        <v>1</v>
      </c>
      <c r="BC127" s="11"/>
      <c r="BD127" s="11">
        <v>1</v>
      </c>
      <c r="BE127" s="11">
        <v>1</v>
      </c>
      <c r="BF127" s="11">
        <v>1</v>
      </c>
      <c r="BG127" s="11">
        <v>1</v>
      </c>
      <c r="BH127" s="11"/>
      <c r="BI127" s="11">
        <v>1</v>
      </c>
      <c r="BJ127" s="11">
        <v>1</v>
      </c>
      <c r="BK127" s="11"/>
      <c r="BL127" s="11">
        <v>1</v>
      </c>
      <c r="BM127" s="11">
        <v>1</v>
      </c>
      <c r="BN127" s="11">
        <v>1</v>
      </c>
      <c r="BO127" s="11">
        <v>0.875</v>
      </c>
      <c r="BP127" s="11"/>
      <c r="BQ127" s="11"/>
      <c r="BR127" s="11"/>
      <c r="BS127" s="11">
        <v>1</v>
      </c>
      <c r="BT127" s="11">
        <v>1</v>
      </c>
      <c r="BU127" s="11">
        <v>1</v>
      </c>
      <c r="BV127" s="11"/>
      <c r="BW127" s="11">
        <v>1</v>
      </c>
      <c r="BX127" s="11">
        <v>1</v>
      </c>
      <c r="BY127" s="11">
        <v>1</v>
      </c>
      <c r="BZ127" s="11">
        <v>0.96699999999999997</v>
      </c>
      <c r="CA127" s="11">
        <v>0.92600000000000005</v>
      </c>
      <c r="CB127" s="11">
        <v>1</v>
      </c>
      <c r="CC127" s="11"/>
      <c r="CD127" s="11">
        <v>1</v>
      </c>
      <c r="CE127" s="11"/>
      <c r="CF127" s="12">
        <v>1</v>
      </c>
    </row>
    <row r="128" spans="1:84" ht="15">
      <c r="A128" s="4">
        <v>10</v>
      </c>
      <c r="B128" t="s">
        <v>1507</v>
      </c>
      <c r="C128" s="4" t="s">
        <v>1506</v>
      </c>
      <c r="D128" s="184">
        <f t="shared" si="3"/>
        <v>0.93230232558139536</v>
      </c>
      <c r="E128" s="11"/>
      <c r="F128" s="11"/>
      <c r="G128" s="11"/>
      <c r="H128" s="11"/>
      <c r="I128" s="11">
        <v>1</v>
      </c>
      <c r="J128" s="11">
        <v>0.91900000000000004</v>
      </c>
      <c r="K128" s="11">
        <v>8.1000000000000003E-2</v>
      </c>
      <c r="L128" s="11"/>
      <c r="M128" s="11">
        <v>1</v>
      </c>
      <c r="N128" s="11">
        <v>1</v>
      </c>
      <c r="O128" s="11"/>
      <c r="P128" s="11"/>
      <c r="Q128" s="11"/>
      <c r="R128" s="11"/>
      <c r="S128" s="11">
        <v>0.82599999999999996</v>
      </c>
      <c r="T128" s="11"/>
      <c r="U128" s="11"/>
      <c r="V128" s="11"/>
      <c r="W128" s="11">
        <v>1</v>
      </c>
      <c r="X128" s="11">
        <v>1</v>
      </c>
      <c r="Y128" s="11">
        <v>1</v>
      </c>
      <c r="Z128" s="11">
        <v>1</v>
      </c>
      <c r="AA128" s="11">
        <v>1</v>
      </c>
      <c r="AB128" s="11">
        <v>0.81399999999999995</v>
      </c>
      <c r="AC128" s="11"/>
      <c r="AD128" s="11"/>
      <c r="AE128" s="11"/>
      <c r="AF128" s="11"/>
      <c r="AG128" s="11"/>
      <c r="AH128" s="11">
        <v>0.95699999999999996</v>
      </c>
      <c r="AI128" s="11"/>
      <c r="AJ128" s="11"/>
      <c r="AK128" s="11">
        <v>0.93500000000000005</v>
      </c>
      <c r="AL128" s="11">
        <v>1</v>
      </c>
      <c r="AM128" s="11">
        <v>1</v>
      </c>
      <c r="AN128" s="11">
        <v>1</v>
      </c>
      <c r="AO128" s="11">
        <v>1</v>
      </c>
      <c r="AP128" s="11"/>
      <c r="AQ128" s="11">
        <v>1</v>
      </c>
      <c r="AR128" s="11"/>
      <c r="AS128" s="11"/>
      <c r="AT128" s="11">
        <v>0.5</v>
      </c>
      <c r="AU128" s="11">
        <v>1</v>
      </c>
      <c r="AV128" s="11">
        <v>1</v>
      </c>
      <c r="AW128" s="11"/>
      <c r="AX128" s="11">
        <v>1</v>
      </c>
      <c r="AY128" s="11"/>
      <c r="AZ128" s="11"/>
      <c r="BA128" s="11"/>
      <c r="BB128" s="11">
        <v>1</v>
      </c>
      <c r="BC128" s="11"/>
      <c r="BD128" s="11">
        <v>1</v>
      </c>
      <c r="BE128" s="11">
        <v>0.84199999999999997</v>
      </c>
      <c r="BF128" s="11">
        <v>0.98</v>
      </c>
      <c r="BG128" s="11">
        <v>1</v>
      </c>
      <c r="BH128" s="11"/>
      <c r="BI128" s="11">
        <v>1</v>
      </c>
      <c r="BJ128" s="11"/>
      <c r="BK128" s="11"/>
      <c r="BL128" s="11"/>
      <c r="BM128" s="11">
        <v>0.87</v>
      </c>
      <c r="BN128" s="11">
        <v>1</v>
      </c>
      <c r="BO128" s="11">
        <v>0.85699999999999998</v>
      </c>
      <c r="BP128" s="11"/>
      <c r="BQ128" s="11"/>
      <c r="BR128" s="11"/>
      <c r="BS128" s="11">
        <v>1</v>
      </c>
      <c r="BT128" s="11">
        <v>1</v>
      </c>
      <c r="BU128" s="11">
        <v>0.83299999999999996</v>
      </c>
      <c r="BV128" s="11">
        <v>1</v>
      </c>
      <c r="BW128" s="11">
        <v>1</v>
      </c>
      <c r="BX128" s="11">
        <v>1</v>
      </c>
      <c r="BY128" s="11">
        <v>1</v>
      </c>
      <c r="BZ128" s="11">
        <v>1</v>
      </c>
      <c r="CA128" s="11">
        <v>0.875</v>
      </c>
      <c r="CB128" s="11"/>
      <c r="CC128" s="11"/>
      <c r="CD128" s="11">
        <v>1</v>
      </c>
      <c r="CE128" s="11"/>
      <c r="CF128" s="12">
        <v>0.8</v>
      </c>
    </row>
    <row r="129" spans="1:84" ht="15">
      <c r="A129" s="4">
        <v>10</v>
      </c>
      <c r="B129" t="s">
        <v>1509</v>
      </c>
      <c r="C129" s="4" t="s">
        <v>1508</v>
      </c>
      <c r="D129" s="184">
        <f t="shared" si="3"/>
        <v>0.9830185185185184</v>
      </c>
      <c r="E129" s="11"/>
      <c r="F129" s="11">
        <v>1</v>
      </c>
      <c r="G129" s="11"/>
      <c r="H129" s="11"/>
      <c r="I129" s="11">
        <v>0.96399999999999997</v>
      </c>
      <c r="J129" s="11">
        <v>0.97199999999999998</v>
      </c>
      <c r="K129" s="11">
        <v>0.94099999999999995</v>
      </c>
      <c r="L129" s="11"/>
      <c r="M129" s="11">
        <v>1</v>
      </c>
      <c r="N129" s="11">
        <v>0.95799999999999996</v>
      </c>
      <c r="O129" s="11"/>
      <c r="P129" s="11"/>
      <c r="Q129" s="11"/>
      <c r="R129" s="11"/>
      <c r="S129" s="11">
        <v>0.94799999999999995</v>
      </c>
      <c r="T129" s="11"/>
      <c r="U129" s="11"/>
      <c r="V129" s="11"/>
      <c r="W129" s="11">
        <v>0.97399999999999998</v>
      </c>
      <c r="X129" s="11">
        <v>1</v>
      </c>
      <c r="Y129" s="11">
        <v>1</v>
      </c>
      <c r="Z129" s="11">
        <v>0.98499999999999999</v>
      </c>
      <c r="AA129" s="11">
        <v>1</v>
      </c>
      <c r="AB129" s="11">
        <v>0.98399999999999999</v>
      </c>
      <c r="AC129" s="11">
        <v>1</v>
      </c>
      <c r="AD129" s="11"/>
      <c r="AE129" s="11"/>
      <c r="AF129" s="11"/>
      <c r="AG129" s="11"/>
      <c r="AH129" s="11">
        <v>1</v>
      </c>
      <c r="AI129" s="11">
        <v>1</v>
      </c>
      <c r="AJ129" s="11"/>
      <c r="AK129" s="11">
        <v>1</v>
      </c>
      <c r="AL129" s="11">
        <v>1</v>
      </c>
      <c r="AM129" s="11">
        <v>1</v>
      </c>
      <c r="AN129" s="11">
        <v>1</v>
      </c>
      <c r="AO129" s="11">
        <v>1</v>
      </c>
      <c r="AP129" s="11">
        <v>1</v>
      </c>
      <c r="AQ129" s="11">
        <v>1</v>
      </c>
      <c r="AR129" s="11"/>
      <c r="AS129" s="11"/>
      <c r="AT129" s="11">
        <v>0.89200000000000002</v>
      </c>
      <c r="AU129" s="11">
        <v>0.98399999999999999</v>
      </c>
      <c r="AV129" s="11">
        <v>1</v>
      </c>
      <c r="AW129" s="11">
        <v>1</v>
      </c>
      <c r="AX129" s="11">
        <v>1</v>
      </c>
      <c r="AY129" s="11">
        <v>1</v>
      </c>
      <c r="AZ129" s="11"/>
      <c r="BA129" s="11"/>
      <c r="BB129" s="11">
        <v>0.98499999999999999</v>
      </c>
      <c r="BC129" s="11"/>
      <c r="BD129" s="11">
        <v>1</v>
      </c>
      <c r="BE129" s="11">
        <v>0.98099999999999998</v>
      </c>
      <c r="BF129" s="11">
        <v>1</v>
      </c>
      <c r="BG129" s="11">
        <v>1</v>
      </c>
      <c r="BH129" s="11"/>
      <c r="BI129" s="11">
        <v>1</v>
      </c>
      <c r="BJ129" s="11">
        <v>1</v>
      </c>
      <c r="BK129" s="11"/>
      <c r="BL129" s="11">
        <v>1</v>
      </c>
      <c r="BM129" s="11">
        <v>0.98599999999999999</v>
      </c>
      <c r="BN129" s="11">
        <v>0.98499999999999999</v>
      </c>
      <c r="BO129" s="11">
        <v>1</v>
      </c>
      <c r="BP129" s="11"/>
      <c r="BQ129" s="11">
        <v>1</v>
      </c>
      <c r="BR129" s="11">
        <v>1</v>
      </c>
      <c r="BS129" s="11">
        <v>1</v>
      </c>
      <c r="BT129" s="11">
        <v>1</v>
      </c>
      <c r="BU129" s="11">
        <v>0.76700000000000002</v>
      </c>
      <c r="BV129" s="11">
        <v>1</v>
      </c>
      <c r="BW129" s="11">
        <v>1</v>
      </c>
      <c r="BX129" s="11">
        <v>1</v>
      </c>
      <c r="BY129" s="11">
        <v>1</v>
      </c>
      <c r="BZ129" s="11">
        <v>0.93100000000000005</v>
      </c>
      <c r="CA129" s="11">
        <v>0.89400000000000002</v>
      </c>
      <c r="CB129" s="11">
        <v>1</v>
      </c>
      <c r="CC129" s="11"/>
      <c r="CD129" s="11">
        <v>0.95199999999999996</v>
      </c>
      <c r="CE129" s="11"/>
      <c r="CF129" s="12">
        <v>1</v>
      </c>
    </row>
    <row r="130" spans="1:84" ht="15">
      <c r="A130" s="4">
        <v>10</v>
      </c>
      <c r="B130" t="s">
        <v>1511</v>
      </c>
      <c r="C130" s="4" t="s">
        <v>1510</v>
      </c>
      <c r="D130" s="184">
        <f t="shared" si="3"/>
        <v>0.98184905660377353</v>
      </c>
      <c r="E130" s="11"/>
      <c r="F130" s="11">
        <v>1</v>
      </c>
      <c r="G130" s="11"/>
      <c r="H130" s="11"/>
      <c r="I130" s="11">
        <v>0.95899999999999996</v>
      </c>
      <c r="J130" s="11">
        <v>0.97199999999999998</v>
      </c>
      <c r="K130" s="11">
        <v>0.84799999999999998</v>
      </c>
      <c r="L130" s="11"/>
      <c r="M130" s="11">
        <v>0.99299999999999999</v>
      </c>
      <c r="N130" s="11">
        <v>0.96799999999999997</v>
      </c>
      <c r="O130" s="11"/>
      <c r="P130" s="11"/>
      <c r="Q130" s="11"/>
      <c r="R130" s="11"/>
      <c r="S130" s="11">
        <v>0.98699999999999999</v>
      </c>
      <c r="T130" s="11"/>
      <c r="U130" s="11"/>
      <c r="V130" s="11"/>
      <c r="W130" s="11">
        <v>0.98299999999999998</v>
      </c>
      <c r="X130" s="11">
        <v>1</v>
      </c>
      <c r="Y130" s="11">
        <v>1</v>
      </c>
      <c r="Z130" s="11">
        <v>0.99299999999999999</v>
      </c>
      <c r="AA130" s="11">
        <v>0.99199999999999999</v>
      </c>
      <c r="AB130" s="11">
        <v>1</v>
      </c>
      <c r="AC130" s="11">
        <v>1</v>
      </c>
      <c r="AD130" s="11"/>
      <c r="AE130" s="11"/>
      <c r="AF130" s="11"/>
      <c r="AG130" s="11"/>
      <c r="AH130" s="11">
        <v>0.996</v>
      </c>
      <c r="AI130" s="11">
        <v>1</v>
      </c>
      <c r="AJ130" s="11"/>
      <c r="AK130" s="11">
        <v>0.96</v>
      </c>
      <c r="AL130" s="11">
        <v>1</v>
      </c>
      <c r="AM130" s="11">
        <v>1</v>
      </c>
      <c r="AN130" s="11">
        <v>1</v>
      </c>
      <c r="AO130" s="11">
        <v>1</v>
      </c>
      <c r="AP130" s="11">
        <v>0.95499999999999996</v>
      </c>
      <c r="AQ130" s="11">
        <v>1</v>
      </c>
      <c r="AR130" s="11"/>
      <c r="AS130" s="11"/>
      <c r="AT130" s="11">
        <v>1</v>
      </c>
      <c r="AU130" s="11">
        <v>1</v>
      </c>
      <c r="AV130" s="11">
        <v>1</v>
      </c>
      <c r="AW130" s="11">
        <v>1</v>
      </c>
      <c r="AX130" s="11">
        <v>0.98399999999999999</v>
      </c>
      <c r="AY130" s="11">
        <v>1</v>
      </c>
      <c r="AZ130" s="11"/>
      <c r="BA130" s="11"/>
      <c r="BB130" s="11">
        <v>0.997</v>
      </c>
      <c r="BC130" s="11"/>
      <c r="BD130" s="11">
        <v>1</v>
      </c>
      <c r="BE130" s="11">
        <v>0.97</v>
      </c>
      <c r="BF130" s="11">
        <v>1</v>
      </c>
      <c r="BG130" s="11">
        <v>1</v>
      </c>
      <c r="BH130" s="11"/>
      <c r="BI130" s="11">
        <v>1</v>
      </c>
      <c r="BJ130" s="11">
        <v>1</v>
      </c>
      <c r="BK130" s="11"/>
      <c r="BL130" s="11">
        <v>1</v>
      </c>
      <c r="BM130" s="11">
        <v>0.97499999999999998</v>
      </c>
      <c r="BN130" s="11">
        <v>0.94099999999999995</v>
      </c>
      <c r="BO130" s="11">
        <v>0.89600000000000002</v>
      </c>
      <c r="BP130" s="11"/>
      <c r="BQ130" s="11"/>
      <c r="BR130" s="11">
        <v>1</v>
      </c>
      <c r="BS130" s="11">
        <v>1</v>
      </c>
      <c r="BT130" s="11">
        <v>1</v>
      </c>
      <c r="BU130" s="11">
        <v>0.82699999999999996</v>
      </c>
      <c r="BV130" s="11">
        <v>0.99099999999999999</v>
      </c>
      <c r="BW130" s="11">
        <v>1</v>
      </c>
      <c r="BX130" s="11">
        <v>1</v>
      </c>
      <c r="BY130" s="11">
        <v>1</v>
      </c>
      <c r="BZ130" s="11">
        <v>0.96399999999999997</v>
      </c>
      <c r="CA130" s="11">
        <v>0.91500000000000004</v>
      </c>
      <c r="CB130" s="11">
        <v>1</v>
      </c>
      <c r="CC130" s="11"/>
      <c r="CD130" s="11">
        <v>0.99</v>
      </c>
      <c r="CE130" s="11"/>
      <c r="CF130" s="12">
        <v>0.98199999999999998</v>
      </c>
    </row>
    <row r="131" spans="1:84" ht="15">
      <c r="A131" s="4">
        <v>10</v>
      </c>
      <c r="B131" t="s">
        <v>1515</v>
      </c>
      <c r="C131" s="4" t="s">
        <v>1514</v>
      </c>
      <c r="D131" s="184">
        <f t="shared" si="3"/>
        <v>0.97677142857142851</v>
      </c>
      <c r="E131" s="11"/>
      <c r="F131" s="11"/>
      <c r="G131" s="11"/>
      <c r="H131" s="11"/>
      <c r="I131" s="11"/>
      <c r="J131" s="11">
        <v>1</v>
      </c>
      <c r="K131" s="11">
        <v>1</v>
      </c>
      <c r="L131" s="11"/>
      <c r="M131" s="11">
        <v>0.88900000000000001</v>
      </c>
      <c r="N131" s="11">
        <v>1</v>
      </c>
      <c r="O131" s="11"/>
      <c r="P131" s="11"/>
      <c r="Q131" s="11"/>
      <c r="R131" s="11"/>
      <c r="S131" s="11">
        <v>0.8</v>
      </c>
      <c r="T131" s="11"/>
      <c r="U131" s="11"/>
      <c r="V131" s="11"/>
      <c r="W131" s="11">
        <v>1</v>
      </c>
      <c r="X131" s="11"/>
      <c r="Y131" s="11">
        <v>1</v>
      </c>
      <c r="Z131" s="11">
        <v>1</v>
      </c>
      <c r="AA131" s="11">
        <v>1</v>
      </c>
      <c r="AB131" s="11">
        <v>0.96499999999999997</v>
      </c>
      <c r="AC131" s="11"/>
      <c r="AD131" s="11"/>
      <c r="AE131" s="11"/>
      <c r="AF131" s="11"/>
      <c r="AG131" s="11"/>
      <c r="AH131" s="11">
        <v>1</v>
      </c>
      <c r="AI131" s="11"/>
      <c r="AJ131" s="11"/>
      <c r="AK131" s="11">
        <v>0.98599999999999999</v>
      </c>
      <c r="AL131" s="11">
        <v>1</v>
      </c>
      <c r="AM131" s="11"/>
      <c r="AN131" s="11">
        <v>1</v>
      </c>
      <c r="AO131" s="11"/>
      <c r="AP131" s="11">
        <v>1</v>
      </c>
      <c r="AQ131" s="11"/>
      <c r="AR131" s="11"/>
      <c r="AS131" s="11"/>
      <c r="AT131" s="11">
        <v>1</v>
      </c>
      <c r="AU131" s="11"/>
      <c r="AV131" s="11">
        <v>1</v>
      </c>
      <c r="AW131" s="11">
        <v>1</v>
      </c>
      <c r="AX131" s="11"/>
      <c r="AY131" s="11"/>
      <c r="AZ131" s="11"/>
      <c r="BA131" s="11"/>
      <c r="BB131" s="11">
        <v>1</v>
      </c>
      <c r="BC131" s="11"/>
      <c r="BD131" s="11"/>
      <c r="BE131" s="11">
        <v>1</v>
      </c>
      <c r="BF131" s="11"/>
      <c r="BG131" s="11">
        <v>1</v>
      </c>
      <c r="BH131" s="11"/>
      <c r="BI131" s="11"/>
      <c r="BJ131" s="11">
        <v>1</v>
      </c>
      <c r="BK131" s="11"/>
      <c r="BL131" s="11"/>
      <c r="BM131" s="11">
        <v>1</v>
      </c>
      <c r="BN131" s="11">
        <v>0.99</v>
      </c>
      <c r="BO131" s="11"/>
      <c r="BP131" s="11"/>
      <c r="BQ131" s="11">
        <v>1</v>
      </c>
      <c r="BR131" s="11"/>
      <c r="BS131" s="11">
        <v>1</v>
      </c>
      <c r="BT131" s="11">
        <v>1</v>
      </c>
      <c r="BU131" s="11">
        <v>1</v>
      </c>
      <c r="BV131" s="11">
        <v>1</v>
      </c>
      <c r="BW131" s="11">
        <v>1</v>
      </c>
      <c r="BX131" s="11">
        <v>1</v>
      </c>
      <c r="BY131" s="11"/>
      <c r="BZ131" s="11">
        <v>0.8</v>
      </c>
      <c r="CA131" s="11">
        <v>0.8</v>
      </c>
      <c r="CB131" s="11"/>
      <c r="CC131" s="11"/>
      <c r="CD131" s="11">
        <v>1</v>
      </c>
      <c r="CE131" s="11"/>
      <c r="CF131" s="12">
        <v>0.95699999999999996</v>
      </c>
    </row>
    <row r="132" spans="1:84" ht="15">
      <c r="A132" s="4">
        <v>10</v>
      </c>
      <c r="B132" t="s">
        <v>1519</v>
      </c>
      <c r="C132" s="4" t="s">
        <v>1518</v>
      </c>
      <c r="D132" s="184">
        <f t="shared" si="3"/>
        <v>0.95523999999999998</v>
      </c>
      <c r="E132" s="11"/>
      <c r="F132" s="11"/>
      <c r="G132" s="11"/>
      <c r="H132" s="11"/>
      <c r="I132" s="11"/>
      <c r="J132" s="11">
        <v>0.9</v>
      </c>
      <c r="K132" s="11">
        <v>0.5</v>
      </c>
      <c r="L132" s="11"/>
      <c r="M132" s="11"/>
      <c r="N132" s="11">
        <v>1</v>
      </c>
      <c r="O132" s="11"/>
      <c r="P132" s="11"/>
      <c r="Q132" s="11"/>
      <c r="R132" s="11"/>
      <c r="S132" s="11">
        <v>0.83299999999999996</v>
      </c>
      <c r="T132" s="11"/>
      <c r="U132" s="11"/>
      <c r="V132" s="11"/>
      <c r="W132" s="11">
        <v>1</v>
      </c>
      <c r="X132" s="11"/>
      <c r="Y132" s="11"/>
      <c r="Z132" s="11">
        <v>1</v>
      </c>
      <c r="AA132" s="11"/>
      <c r="AB132" s="11">
        <v>0.92400000000000004</v>
      </c>
      <c r="AC132" s="11">
        <v>1</v>
      </c>
      <c r="AD132" s="11"/>
      <c r="AE132" s="11"/>
      <c r="AF132" s="11"/>
      <c r="AG132" s="11"/>
      <c r="AH132" s="11">
        <v>1</v>
      </c>
      <c r="AI132" s="11"/>
      <c r="AJ132" s="11"/>
      <c r="AK132" s="11"/>
      <c r="AL132" s="11"/>
      <c r="AM132" s="11"/>
      <c r="AN132" s="11">
        <v>1</v>
      </c>
      <c r="AO132" s="11"/>
      <c r="AP132" s="11">
        <v>1</v>
      </c>
      <c r="AQ132" s="11"/>
      <c r="AR132" s="11"/>
      <c r="AS132" s="11"/>
      <c r="AT132" s="11"/>
      <c r="AU132" s="11">
        <v>1</v>
      </c>
      <c r="AV132" s="11"/>
      <c r="AW132" s="11"/>
      <c r="AX132" s="11"/>
      <c r="AY132" s="11"/>
      <c r="AZ132" s="11"/>
      <c r="BA132" s="11"/>
      <c r="BB132" s="11">
        <v>1</v>
      </c>
      <c r="BC132" s="11"/>
      <c r="BD132" s="11"/>
      <c r="BE132" s="11"/>
      <c r="BF132" s="11">
        <v>1</v>
      </c>
      <c r="BG132" s="11">
        <v>1</v>
      </c>
      <c r="BH132" s="11"/>
      <c r="BI132" s="11"/>
      <c r="BJ132" s="11"/>
      <c r="BK132" s="11"/>
      <c r="BL132" s="11"/>
      <c r="BM132" s="11">
        <v>0.95499999999999996</v>
      </c>
      <c r="BN132" s="11"/>
      <c r="BO132" s="11"/>
      <c r="BP132" s="11"/>
      <c r="BQ132" s="11"/>
      <c r="BR132" s="11"/>
      <c r="BS132" s="11">
        <v>1</v>
      </c>
      <c r="BT132" s="11">
        <v>1</v>
      </c>
      <c r="BU132" s="11">
        <v>0.84599999999999997</v>
      </c>
      <c r="BV132" s="11"/>
      <c r="BW132" s="11"/>
      <c r="BX132" s="11">
        <v>1</v>
      </c>
      <c r="BY132" s="11"/>
      <c r="BZ132" s="11">
        <v>0.92300000000000004</v>
      </c>
      <c r="CA132" s="11">
        <v>1</v>
      </c>
      <c r="CB132" s="11">
        <v>1</v>
      </c>
      <c r="CC132" s="11"/>
      <c r="CD132" s="11">
        <v>1</v>
      </c>
      <c r="CE132" s="11"/>
      <c r="CF132" s="12">
        <v>1</v>
      </c>
    </row>
    <row r="133" spans="1:84" ht="15">
      <c r="A133" s="4">
        <v>12</v>
      </c>
      <c r="B133" t="s">
        <v>3479</v>
      </c>
      <c r="C133" s="4" t="s">
        <v>3480</v>
      </c>
      <c r="D133" s="184">
        <f t="shared" si="3"/>
        <v>0.97140000000000004</v>
      </c>
      <c r="E133" s="11"/>
      <c r="F133" s="11"/>
      <c r="G133" s="11"/>
      <c r="H133" s="11"/>
      <c r="I133" s="11"/>
      <c r="J133" s="11">
        <v>1</v>
      </c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>
        <v>1</v>
      </c>
      <c r="AM133" s="11"/>
      <c r="AN133" s="11"/>
      <c r="AO133" s="11"/>
      <c r="AP133" s="11"/>
      <c r="AQ133" s="11"/>
      <c r="AR133" s="11"/>
      <c r="AS133" s="11"/>
      <c r="AT133" s="11">
        <v>0.85699999999999998</v>
      </c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>
        <v>1</v>
      </c>
      <c r="CA133" s="11"/>
      <c r="CB133" s="11"/>
      <c r="CC133" s="11"/>
      <c r="CD133" s="11"/>
      <c r="CE133" s="11"/>
      <c r="CF133" s="12">
        <v>1</v>
      </c>
    </row>
    <row r="134" spans="1:84" ht="15">
      <c r="A134" s="4">
        <v>12</v>
      </c>
      <c r="B134" t="s">
        <v>1565</v>
      </c>
      <c r="C134" s="4" t="s">
        <v>1564</v>
      </c>
      <c r="D134" s="184">
        <f t="shared" si="3"/>
        <v>0.97760000000000002</v>
      </c>
      <c r="E134" s="11"/>
      <c r="F134" s="11"/>
      <c r="G134" s="11"/>
      <c r="H134" s="11"/>
      <c r="I134" s="11"/>
      <c r="J134" s="11">
        <v>1</v>
      </c>
      <c r="K134" s="11">
        <v>1</v>
      </c>
      <c r="L134" s="11"/>
      <c r="M134" s="11"/>
      <c r="N134" s="11"/>
      <c r="O134" s="11"/>
      <c r="P134" s="11"/>
      <c r="Q134" s="11"/>
      <c r="R134" s="11"/>
      <c r="S134" s="11">
        <v>1</v>
      </c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>
        <v>1</v>
      </c>
      <c r="AM134" s="11"/>
      <c r="AN134" s="11"/>
      <c r="AO134" s="11"/>
      <c r="AP134" s="11"/>
      <c r="AQ134" s="11"/>
      <c r="AR134" s="11"/>
      <c r="AS134" s="11"/>
      <c r="AT134" s="11">
        <v>1</v>
      </c>
      <c r="AU134" s="11"/>
      <c r="AV134" s="11"/>
      <c r="AW134" s="11">
        <v>0.77600000000000002</v>
      </c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>
        <v>1</v>
      </c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>
        <v>1</v>
      </c>
      <c r="CA134" s="11">
        <v>1</v>
      </c>
      <c r="CB134" s="11"/>
      <c r="CC134" s="11"/>
      <c r="CD134" s="11"/>
      <c r="CE134" s="11"/>
      <c r="CF134" s="12">
        <v>1</v>
      </c>
    </row>
    <row r="135" spans="1:84" ht="15">
      <c r="A135" s="4">
        <v>12</v>
      </c>
      <c r="B135" t="s">
        <v>1567</v>
      </c>
      <c r="C135" s="4" t="s">
        <v>1566</v>
      </c>
      <c r="D135" s="184">
        <f t="shared" si="3"/>
        <v>0.9845454545454545</v>
      </c>
      <c r="E135" s="11"/>
      <c r="F135" s="11"/>
      <c r="G135" s="11"/>
      <c r="H135" s="11"/>
      <c r="I135" s="11"/>
      <c r="J135" s="11">
        <v>1</v>
      </c>
      <c r="K135" s="11">
        <v>1</v>
      </c>
      <c r="L135" s="11"/>
      <c r="M135" s="11"/>
      <c r="N135" s="11"/>
      <c r="O135" s="11"/>
      <c r="P135" s="11"/>
      <c r="Q135" s="11"/>
      <c r="R135" s="11"/>
      <c r="S135" s="11">
        <v>1</v>
      </c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>
        <v>1</v>
      </c>
      <c r="AI135" s="11"/>
      <c r="AJ135" s="11"/>
      <c r="AK135" s="11"/>
      <c r="AL135" s="11">
        <v>1</v>
      </c>
      <c r="AM135" s="11"/>
      <c r="AN135" s="11"/>
      <c r="AO135" s="11"/>
      <c r="AP135" s="11"/>
      <c r="AQ135" s="11"/>
      <c r="AR135" s="11"/>
      <c r="AS135" s="11"/>
      <c r="AT135" s="11">
        <v>1</v>
      </c>
      <c r="AU135" s="11"/>
      <c r="AV135" s="11"/>
      <c r="AW135" s="11">
        <v>0.83299999999999996</v>
      </c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>
        <v>1</v>
      </c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>
        <v>1</v>
      </c>
      <c r="CA135" s="11">
        <v>1</v>
      </c>
      <c r="CB135" s="11"/>
      <c r="CC135" s="11"/>
      <c r="CD135" s="11"/>
      <c r="CE135" s="11"/>
      <c r="CF135" s="12">
        <v>0.997</v>
      </c>
    </row>
    <row r="136" spans="1:84" ht="15">
      <c r="A136" s="4">
        <v>12</v>
      </c>
      <c r="B136" t="s">
        <v>3481</v>
      </c>
      <c r="C136" s="4" t="s">
        <v>3482</v>
      </c>
      <c r="D136" s="184">
        <f t="shared" ref="D136:D199" si="4">AVERAGE(E136:CF136)</f>
        <v>0.66666666666666663</v>
      </c>
      <c r="E136" s="11"/>
      <c r="F136" s="11"/>
      <c r="G136" s="11"/>
      <c r="H136" s="11"/>
      <c r="I136" s="11"/>
      <c r="J136" s="11">
        <v>1</v>
      </c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>
        <v>0</v>
      </c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>
        <v>1</v>
      </c>
      <c r="CA136" s="11"/>
      <c r="CB136" s="11"/>
      <c r="CC136" s="11"/>
      <c r="CD136" s="11"/>
      <c r="CE136" s="11"/>
      <c r="CF136" s="12"/>
    </row>
    <row r="137" spans="1:84" ht="15">
      <c r="A137" s="4">
        <v>12</v>
      </c>
      <c r="B137" t="s">
        <v>3483</v>
      </c>
      <c r="C137" s="4" t="s">
        <v>3484</v>
      </c>
      <c r="D137" s="184">
        <f t="shared" si="4"/>
        <v>0.74119999999999997</v>
      </c>
      <c r="E137" s="11"/>
      <c r="F137" s="11"/>
      <c r="G137" s="11"/>
      <c r="H137" s="11"/>
      <c r="I137" s="11"/>
      <c r="J137" s="11">
        <v>1</v>
      </c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>
        <v>0</v>
      </c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>
        <v>0.91700000000000004</v>
      </c>
      <c r="CA137" s="11">
        <v>1</v>
      </c>
      <c r="CB137" s="11"/>
      <c r="CC137" s="11"/>
      <c r="CD137" s="11"/>
      <c r="CE137" s="11"/>
      <c r="CF137" s="12">
        <v>0.78900000000000003</v>
      </c>
    </row>
    <row r="138" spans="1:84" ht="15">
      <c r="A138" s="4">
        <v>12</v>
      </c>
      <c r="B138" t="s">
        <v>1569</v>
      </c>
      <c r="C138" s="4" t="s">
        <v>1568</v>
      </c>
      <c r="D138" s="184">
        <f t="shared" si="4"/>
        <v>0.88287500000000008</v>
      </c>
      <c r="E138" s="11"/>
      <c r="F138" s="11"/>
      <c r="G138" s="11"/>
      <c r="H138" s="11"/>
      <c r="I138" s="11"/>
      <c r="J138" s="11">
        <v>1</v>
      </c>
      <c r="K138" s="11"/>
      <c r="L138" s="11"/>
      <c r="M138" s="11"/>
      <c r="N138" s="11"/>
      <c r="O138" s="11"/>
      <c r="P138" s="11"/>
      <c r="Q138" s="11"/>
      <c r="R138" s="11"/>
      <c r="S138" s="11">
        <v>1</v>
      </c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>
        <v>1</v>
      </c>
      <c r="AM138" s="11"/>
      <c r="AN138" s="11"/>
      <c r="AO138" s="11"/>
      <c r="AP138" s="11"/>
      <c r="AQ138" s="11"/>
      <c r="AR138" s="11"/>
      <c r="AS138" s="11"/>
      <c r="AT138" s="11">
        <v>0.5</v>
      </c>
      <c r="AU138" s="11"/>
      <c r="AV138" s="11"/>
      <c r="AW138" s="11">
        <v>0.60199999999999998</v>
      </c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>
        <v>0.98099999999999998</v>
      </c>
      <c r="CA138" s="11">
        <v>1</v>
      </c>
      <c r="CB138" s="11"/>
      <c r="CC138" s="11"/>
      <c r="CD138" s="11"/>
      <c r="CE138" s="11"/>
      <c r="CF138" s="12">
        <v>0.98</v>
      </c>
    </row>
    <row r="139" spans="1:84" ht="15">
      <c r="A139" s="4">
        <v>12</v>
      </c>
      <c r="B139" t="s">
        <v>1571</v>
      </c>
      <c r="C139" s="4" t="s">
        <v>1570</v>
      </c>
      <c r="D139" s="184">
        <f t="shared" si="4"/>
        <v>1</v>
      </c>
      <c r="E139" s="11"/>
      <c r="F139" s="11"/>
      <c r="G139" s="11"/>
      <c r="H139" s="11"/>
      <c r="I139" s="11"/>
      <c r="J139" s="11">
        <v>1</v>
      </c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2">
        <v>1</v>
      </c>
    </row>
    <row r="140" spans="1:84" ht="15">
      <c r="A140" s="4">
        <v>13</v>
      </c>
      <c r="B140" t="s">
        <v>1599</v>
      </c>
      <c r="C140" s="4" t="s">
        <v>1598</v>
      </c>
      <c r="D140" s="184">
        <f t="shared" si="4"/>
        <v>0.87314999999999987</v>
      </c>
      <c r="E140" s="11"/>
      <c r="F140" s="11"/>
      <c r="G140" s="11"/>
      <c r="H140" s="11"/>
      <c r="I140" s="11"/>
      <c r="J140" s="11">
        <v>0.93799999999999994</v>
      </c>
      <c r="K140" s="11">
        <v>1</v>
      </c>
      <c r="L140" s="11"/>
      <c r="M140" s="11"/>
      <c r="N140" s="11"/>
      <c r="O140" s="11"/>
      <c r="P140" s="11">
        <v>1</v>
      </c>
      <c r="Q140" s="11"/>
      <c r="R140" s="11"/>
      <c r="S140" s="11">
        <v>0</v>
      </c>
      <c r="T140" s="11"/>
      <c r="U140" s="11"/>
      <c r="V140" s="11"/>
      <c r="W140" s="11"/>
      <c r="X140" s="11"/>
      <c r="Y140" s="11"/>
      <c r="Z140" s="11">
        <v>1</v>
      </c>
      <c r="AA140" s="11"/>
      <c r="AB140" s="11"/>
      <c r="AC140" s="11"/>
      <c r="AD140" s="11"/>
      <c r="AE140" s="11"/>
      <c r="AF140" s="11"/>
      <c r="AG140" s="11"/>
      <c r="AH140" s="11">
        <v>1</v>
      </c>
      <c r="AI140" s="11"/>
      <c r="AJ140" s="11"/>
      <c r="AK140" s="11"/>
      <c r="AL140" s="11">
        <v>1</v>
      </c>
      <c r="AM140" s="11"/>
      <c r="AN140" s="11"/>
      <c r="AO140" s="11"/>
      <c r="AP140" s="11"/>
      <c r="AQ140" s="11"/>
      <c r="AR140" s="11"/>
      <c r="AS140" s="11"/>
      <c r="AT140" s="11">
        <v>1</v>
      </c>
      <c r="AU140" s="11"/>
      <c r="AV140" s="11">
        <v>1</v>
      </c>
      <c r="AW140" s="11"/>
      <c r="AX140" s="11"/>
      <c r="AY140" s="11"/>
      <c r="AZ140" s="11"/>
      <c r="BA140" s="11"/>
      <c r="BB140" s="11">
        <v>1</v>
      </c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>
        <v>0.66700000000000004</v>
      </c>
      <c r="BN140" s="11">
        <v>1</v>
      </c>
      <c r="BO140" s="11">
        <v>1</v>
      </c>
      <c r="BP140" s="11"/>
      <c r="BQ140" s="11"/>
      <c r="BR140" s="11"/>
      <c r="BS140" s="11"/>
      <c r="BT140" s="11"/>
      <c r="BU140" s="11">
        <v>1</v>
      </c>
      <c r="BV140" s="11">
        <v>1</v>
      </c>
      <c r="BW140" s="11"/>
      <c r="BX140" s="11">
        <v>1</v>
      </c>
      <c r="BY140" s="11"/>
      <c r="BZ140" s="11">
        <v>0.71399999999999997</v>
      </c>
      <c r="CA140" s="11">
        <v>0.65200000000000002</v>
      </c>
      <c r="CB140" s="11">
        <v>0.8</v>
      </c>
      <c r="CC140" s="11"/>
      <c r="CD140" s="11"/>
      <c r="CE140" s="11"/>
      <c r="CF140" s="12">
        <v>0.69199999999999995</v>
      </c>
    </row>
    <row r="141" spans="1:84" ht="15">
      <c r="A141" s="4">
        <v>13</v>
      </c>
      <c r="B141" t="s">
        <v>1609</v>
      </c>
      <c r="C141" s="4" t="s">
        <v>1608</v>
      </c>
      <c r="D141" s="184">
        <f t="shared" si="4"/>
        <v>0.84123809523809523</v>
      </c>
      <c r="E141" s="11"/>
      <c r="F141" s="11"/>
      <c r="G141" s="11"/>
      <c r="H141" s="11"/>
      <c r="I141" s="11"/>
      <c r="J141" s="11">
        <v>0.74099999999999999</v>
      </c>
      <c r="K141" s="11">
        <v>1</v>
      </c>
      <c r="L141" s="11"/>
      <c r="M141" s="11"/>
      <c r="N141" s="11"/>
      <c r="O141" s="11"/>
      <c r="P141" s="11">
        <v>1</v>
      </c>
      <c r="Q141" s="11"/>
      <c r="R141" s="11"/>
      <c r="S141" s="11">
        <v>0.28599999999999998</v>
      </c>
      <c r="T141" s="11"/>
      <c r="U141" s="11"/>
      <c r="V141" s="11"/>
      <c r="W141" s="11">
        <v>1</v>
      </c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>
        <v>0.7</v>
      </c>
      <c r="AI141" s="11"/>
      <c r="AJ141" s="11"/>
      <c r="AK141" s="11"/>
      <c r="AL141" s="11">
        <v>0.8</v>
      </c>
      <c r="AM141" s="11"/>
      <c r="AN141" s="11"/>
      <c r="AO141" s="11"/>
      <c r="AP141" s="11"/>
      <c r="AQ141" s="11"/>
      <c r="AR141" s="11"/>
      <c r="AS141" s="11"/>
      <c r="AT141" s="11">
        <v>0.6</v>
      </c>
      <c r="AU141" s="11">
        <v>1</v>
      </c>
      <c r="AV141" s="11">
        <v>1</v>
      </c>
      <c r="AW141" s="11">
        <v>1</v>
      </c>
      <c r="AX141" s="11">
        <v>0.75</v>
      </c>
      <c r="AY141" s="11"/>
      <c r="AZ141" s="11"/>
      <c r="BA141" s="11"/>
      <c r="BB141" s="11">
        <v>1</v>
      </c>
      <c r="BC141" s="11"/>
      <c r="BD141" s="11">
        <v>1</v>
      </c>
      <c r="BE141" s="11"/>
      <c r="BF141" s="11"/>
      <c r="BG141" s="11"/>
      <c r="BH141" s="11"/>
      <c r="BI141" s="11"/>
      <c r="BJ141" s="11">
        <v>1</v>
      </c>
      <c r="BK141" s="11"/>
      <c r="BL141" s="11"/>
      <c r="BM141" s="11">
        <v>0.92900000000000005</v>
      </c>
      <c r="BN141" s="11"/>
      <c r="BO141" s="11"/>
      <c r="BP141" s="11"/>
      <c r="BQ141" s="11"/>
      <c r="BR141" s="11"/>
      <c r="BS141" s="11"/>
      <c r="BT141" s="11"/>
      <c r="BU141" s="11">
        <v>1</v>
      </c>
      <c r="BV141" s="11">
        <v>1</v>
      </c>
      <c r="BW141" s="11"/>
      <c r="BX141" s="11">
        <v>0.75</v>
      </c>
      <c r="BY141" s="11"/>
      <c r="BZ141" s="11">
        <v>0.879</v>
      </c>
      <c r="CA141" s="11">
        <v>0.23100000000000001</v>
      </c>
      <c r="CB141" s="11"/>
      <c r="CC141" s="11"/>
      <c r="CD141" s="11"/>
      <c r="CE141" s="11"/>
      <c r="CF141" s="12"/>
    </row>
    <row r="142" spans="1:84" ht="15">
      <c r="A142" s="4">
        <v>13</v>
      </c>
      <c r="B142" t="s">
        <v>1611</v>
      </c>
      <c r="C142" s="4" t="s">
        <v>1610</v>
      </c>
      <c r="D142" s="184">
        <f t="shared" si="4"/>
        <v>0.95156521739130417</v>
      </c>
      <c r="E142" s="11"/>
      <c r="F142" s="11"/>
      <c r="G142" s="11"/>
      <c r="H142" s="11"/>
      <c r="I142" s="11"/>
      <c r="J142" s="11">
        <v>0.879</v>
      </c>
      <c r="K142" s="11">
        <v>1</v>
      </c>
      <c r="L142" s="11">
        <v>1</v>
      </c>
      <c r="M142" s="11"/>
      <c r="N142" s="11"/>
      <c r="O142" s="11"/>
      <c r="P142" s="11"/>
      <c r="Q142" s="11"/>
      <c r="R142" s="11"/>
      <c r="S142" s="11">
        <v>1</v>
      </c>
      <c r="T142" s="11"/>
      <c r="U142" s="11"/>
      <c r="V142" s="11"/>
      <c r="W142" s="11"/>
      <c r="X142" s="11"/>
      <c r="Y142" s="11"/>
      <c r="Z142" s="11">
        <v>1</v>
      </c>
      <c r="AA142" s="11"/>
      <c r="AB142" s="11"/>
      <c r="AC142" s="11"/>
      <c r="AD142" s="11"/>
      <c r="AE142" s="11"/>
      <c r="AF142" s="11"/>
      <c r="AG142" s="11"/>
      <c r="AH142" s="11">
        <v>1</v>
      </c>
      <c r="AI142" s="11"/>
      <c r="AJ142" s="11"/>
      <c r="AK142" s="11"/>
      <c r="AL142" s="11">
        <v>1</v>
      </c>
      <c r="AM142" s="11"/>
      <c r="AN142" s="11"/>
      <c r="AO142" s="11"/>
      <c r="AP142" s="11"/>
      <c r="AQ142" s="11"/>
      <c r="AR142" s="11"/>
      <c r="AS142" s="11"/>
      <c r="AT142" s="11">
        <v>1</v>
      </c>
      <c r="AU142" s="11"/>
      <c r="AV142" s="11">
        <v>1</v>
      </c>
      <c r="AW142" s="11">
        <v>1</v>
      </c>
      <c r="AX142" s="11">
        <v>1</v>
      </c>
      <c r="AY142" s="11"/>
      <c r="AZ142" s="11"/>
      <c r="BA142" s="11"/>
      <c r="BB142" s="11">
        <v>1</v>
      </c>
      <c r="BC142" s="11"/>
      <c r="BD142" s="11"/>
      <c r="BE142" s="11"/>
      <c r="BF142" s="11"/>
      <c r="BG142" s="11">
        <v>1</v>
      </c>
      <c r="BH142" s="11"/>
      <c r="BI142" s="11"/>
      <c r="BJ142" s="11"/>
      <c r="BK142" s="11"/>
      <c r="BL142" s="11"/>
      <c r="BM142" s="11">
        <v>1</v>
      </c>
      <c r="BN142" s="11">
        <v>1</v>
      </c>
      <c r="BO142" s="11"/>
      <c r="BP142" s="11"/>
      <c r="BQ142" s="11"/>
      <c r="BR142" s="11"/>
      <c r="BS142" s="11"/>
      <c r="BT142" s="11"/>
      <c r="BU142" s="11">
        <v>0.75</v>
      </c>
      <c r="BV142" s="11">
        <v>1</v>
      </c>
      <c r="BW142" s="11">
        <v>1</v>
      </c>
      <c r="BX142" s="11"/>
      <c r="BY142" s="11">
        <v>1</v>
      </c>
      <c r="BZ142" s="11">
        <v>0.61499999999999999</v>
      </c>
      <c r="CA142" s="11">
        <v>0.76700000000000002</v>
      </c>
      <c r="CB142" s="11">
        <v>1</v>
      </c>
      <c r="CC142" s="11"/>
      <c r="CD142" s="11"/>
      <c r="CE142" s="11"/>
      <c r="CF142" s="12">
        <v>0.875</v>
      </c>
    </row>
    <row r="143" spans="1:84" ht="15">
      <c r="A143" s="4">
        <v>13</v>
      </c>
      <c r="B143" t="s">
        <v>1615</v>
      </c>
      <c r="C143" s="4" t="s">
        <v>1614</v>
      </c>
      <c r="D143" s="184">
        <f t="shared" si="4"/>
        <v>0.93777777777777793</v>
      </c>
      <c r="E143" s="11"/>
      <c r="F143" s="11"/>
      <c r="G143" s="11"/>
      <c r="H143" s="11"/>
      <c r="I143" s="11"/>
      <c r="J143" s="11">
        <v>0.99099999999999999</v>
      </c>
      <c r="K143" s="11">
        <v>1</v>
      </c>
      <c r="L143" s="11">
        <v>1</v>
      </c>
      <c r="M143" s="11"/>
      <c r="N143" s="11">
        <v>1</v>
      </c>
      <c r="O143" s="11">
        <v>1</v>
      </c>
      <c r="P143" s="11">
        <v>1</v>
      </c>
      <c r="Q143" s="11"/>
      <c r="R143" s="11"/>
      <c r="S143" s="11">
        <v>0.52200000000000002</v>
      </c>
      <c r="T143" s="11"/>
      <c r="U143" s="11"/>
      <c r="V143" s="11"/>
      <c r="W143" s="11">
        <v>1</v>
      </c>
      <c r="X143" s="11"/>
      <c r="Y143" s="11"/>
      <c r="Z143" s="11">
        <v>1</v>
      </c>
      <c r="AA143" s="11"/>
      <c r="AB143" s="11"/>
      <c r="AC143" s="11"/>
      <c r="AD143" s="11"/>
      <c r="AE143" s="11"/>
      <c r="AF143" s="11"/>
      <c r="AG143" s="11"/>
      <c r="AH143" s="11">
        <v>0.98399999999999999</v>
      </c>
      <c r="AI143" s="11"/>
      <c r="AJ143" s="11"/>
      <c r="AK143" s="11">
        <v>0.996</v>
      </c>
      <c r="AL143" s="11">
        <v>1</v>
      </c>
      <c r="AM143" s="11"/>
      <c r="AN143" s="11"/>
      <c r="AO143" s="11"/>
      <c r="AP143" s="11"/>
      <c r="AQ143" s="11"/>
      <c r="AR143" s="11">
        <v>1</v>
      </c>
      <c r="AS143" s="11"/>
      <c r="AT143" s="11">
        <v>1</v>
      </c>
      <c r="AU143" s="11">
        <v>1</v>
      </c>
      <c r="AV143" s="11">
        <v>1</v>
      </c>
      <c r="AW143" s="11">
        <v>1</v>
      </c>
      <c r="AX143" s="11">
        <v>0.98299999999999998</v>
      </c>
      <c r="AY143" s="11"/>
      <c r="AZ143" s="11"/>
      <c r="BA143" s="11"/>
      <c r="BB143" s="11">
        <v>1</v>
      </c>
      <c r="BC143" s="11"/>
      <c r="BD143" s="11">
        <v>1</v>
      </c>
      <c r="BE143" s="11">
        <v>1</v>
      </c>
      <c r="BF143" s="11"/>
      <c r="BG143" s="11">
        <v>1</v>
      </c>
      <c r="BH143" s="11"/>
      <c r="BI143" s="11"/>
      <c r="BJ143" s="11">
        <v>1</v>
      </c>
      <c r="BK143" s="11"/>
      <c r="BL143" s="11"/>
      <c r="BM143" s="11">
        <v>0.99399999999999999</v>
      </c>
      <c r="BN143" s="11">
        <v>1</v>
      </c>
      <c r="BO143" s="11">
        <v>1</v>
      </c>
      <c r="BP143" s="11"/>
      <c r="BQ143" s="11"/>
      <c r="BR143" s="11"/>
      <c r="BS143" s="11"/>
      <c r="BT143" s="11">
        <v>1</v>
      </c>
      <c r="BU143" s="11">
        <v>0.96</v>
      </c>
      <c r="BV143" s="11">
        <v>1</v>
      </c>
      <c r="BW143" s="11">
        <v>0.96</v>
      </c>
      <c r="BX143" s="11">
        <v>0.997</v>
      </c>
      <c r="BY143" s="11">
        <v>1</v>
      </c>
      <c r="BZ143" s="11">
        <v>0.436</v>
      </c>
      <c r="CA143" s="11">
        <v>0.28100000000000003</v>
      </c>
      <c r="CB143" s="11">
        <v>0.98199999999999998</v>
      </c>
      <c r="CC143" s="11"/>
      <c r="CD143" s="11"/>
      <c r="CE143" s="11"/>
      <c r="CF143" s="12">
        <v>0.67400000000000004</v>
      </c>
    </row>
    <row r="144" spans="1:84" ht="15">
      <c r="A144" s="4">
        <v>13</v>
      </c>
      <c r="B144" t="s">
        <v>1619</v>
      </c>
      <c r="C144" s="4" t="s">
        <v>1618</v>
      </c>
      <c r="D144" s="184">
        <f t="shared" si="4"/>
        <v>0.94891891891891889</v>
      </c>
      <c r="E144" s="11"/>
      <c r="F144" s="11"/>
      <c r="G144" s="11"/>
      <c r="H144" s="11"/>
      <c r="I144" s="11"/>
      <c r="J144" s="11">
        <v>0.997</v>
      </c>
      <c r="K144" s="11">
        <v>1</v>
      </c>
      <c r="L144" s="11">
        <v>1</v>
      </c>
      <c r="M144" s="11"/>
      <c r="N144" s="11">
        <v>1</v>
      </c>
      <c r="O144" s="11">
        <v>1</v>
      </c>
      <c r="P144" s="11">
        <v>1</v>
      </c>
      <c r="Q144" s="11"/>
      <c r="R144" s="11"/>
      <c r="S144" s="11">
        <v>0.503</v>
      </c>
      <c r="T144" s="11"/>
      <c r="U144" s="11"/>
      <c r="V144" s="11"/>
      <c r="W144" s="11">
        <v>1</v>
      </c>
      <c r="X144" s="11"/>
      <c r="Y144" s="11"/>
      <c r="Z144" s="11">
        <v>1</v>
      </c>
      <c r="AA144" s="11"/>
      <c r="AB144" s="11"/>
      <c r="AC144" s="11"/>
      <c r="AD144" s="11"/>
      <c r="AE144" s="11"/>
      <c r="AF144" s="11"/>
      <c r="AG144" s="11"/>
      <c r="AH144" s="11">
        <v>0.995</v>
      </c>
      <c r="AI144" s="11"/>
      <c r="AJ144" s="11"/>
      <c r="AK144" s="11">
        <v>1</v>
      </c>
      <c r="AL144" s="11">
        <v>1</v>
      </c>
      <c r="AM144" s="11"/>
      <c r="AN144" s="11"/>
      <c r="AO144" s="11"/>
      <c r="AP144" s="11"/>
      <c r="AQ144" s="11"/>
      <c r="AR144" s="11">
        <v>1</v>
      </c>
      <c r="AS144" s="11"/>
      <c r="AT144" s="11">
        <v>1</v>
      </c>
      <c r="AU144" s="11">
        <v>1</v>
      </c>
      <c r="AV144" s="11">
        <v>1</v>
      </c>
      <c r="AW144" s="11">
        <v>1</v>
      </c>
      <c r="AX144" s="11">
        <v>0.98299999999999998</v>
      </c>
      <c r="AY144" s="11"/>
      <c r="AZ144" s="11"/>
      <c r="BA144" s="11"/>
      <c r="BB144" s="11">
        <v>1</v>
      </c>
      <c r="BC144" s="11"/>
      <c r="BD144" s="11">
        <v>1</v>
      </c>
      <c r="BE144" s="11">
        <v>1</v>
      </c>
      <c r="BF144" s="11">
        <v>1</v>
      </c>
      <c r="BG144" s="11">
        <v>1</v>
      </c>
      <c r="BH144" s="11"/>
      <c r="BI144" s="11"/>
      <c r="BJ144" s="11"/>
      <c r="BK144" s="11"/>
      <c r="BL144" s="11"/>
      <c r="BM144" s="11">
        <v>1</v>
      </c>
      <c r="BN144" s="11">
        <v>1</v>
      </c>
      <c r="BO144" s="11">
        <v>1</v>
      </c>
      <c r="BP144" s="11"/>
      <c r="BQ144" s="11"/>
      <c r="BR144" s="11"/>
      <c r="BS144" s="11"/>
      <c r="BT144" s="11">
        <v>1</v>
      </c>
      <c r="BU144" s="11">
        <v>0.97899999999999998</v>
      </c>
      <c r="BV144" s="11">
        <v>1</v>
      </c>
      <c r="BW144" s="11">
        <v>0.85399999999999998</v>
      </c>
      <c r="BX144" s="11">
        <v>1</v>
      </c>
      <c r="BY144" s="11">
        <v>1</v>
      </c>
      <c r="BZ144" s="11">
        <v>0.61499999999999999</v>
      </c>
      <c r="CA144" s="11">
        <v>0.40100000000000002</v>
      </c>
      <c r="CB144" s="11">
        <v>0.98799999999999999</v>
      </c>
      <c r="CC144" s="11"/>
      <c r="CD144" s="11"/>
      <c r="CE144" s="11">
        <v>1</v>
      </c>
      <c r="CF144" s="12">
        <v>0.79500000000000004</v>
      </c>
    </row>
    <row r="145" spans="1:84" ht="15">
      <c r="A145" s="4">
        <v>14</v>
      </c>
      <c r="B145" t="s">
        <v>1693</v>
      </c>
      <c r="C145" s="4" t="s">
        <v>1692</v>
      </c>
      <c r="D145" s="184">
        <f t="shared" si="4"/>
        <v>1</v>
      </c>
      <c r="E145" s="11"/>
      <c r="F145" s="11">
        <v>1</v>
      </c>
      <c r="G145" s="11"/>
      <c r="H145" s="11"/>
      <c r="I145" s="11">
        <v>1</v>
      </c>
      <c r="J145" s="11"/>
      <c r="K145" s="11">
        <v>1</v>
      </c>
      <c r="L145" s="11"/>
      <c r="M145" s="11"/>
      <c r="N145" s="11"/>
      <c r="O145" s="11"/>
      <c r="P145" s="11"/>
      <c r="Q145" s="11"/>
      <c r="R145" s="11"/>
      <c r="S145" s="11">
        <v>1</v>
      </c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>
        <v>1</v>
      </c>
      <c r="AI145" s="11"/>
      <c r="AJ145" s="11"/>
      <c r="AK145" s="11"/>
      <c r="AL145" s="11">
        <v>1</v>
      </c>
      <c r="AM145" s="11"/>
      <c r="AN145" s="11"/>
      <c r="AO145" s="11"/>
      <c r="AP145" s="11"/>
      <c r="AQ145" s="11"/>
      <c r="AR145" s="11"/>
      <c r="AS145" s="11"/>
      <c r="AT145" s="11">
        <v>1</v>
      </c>
      <c r="AU145" s="11"/>
      <c r="AV145" s="11"/>
      <c r="AW145" s="11"/>
      <c r="AX145" s="11"/>
      <c r="AY145" s="11"/>
      <c r="AZ145" s="11"/>
      <c r="BA145" s="11"/>
      <c r="BB145" s="11">
        <v>1</v>
      </c>
      <c r="BC145" s="11"/>
      <c r="BD145" s="11"/>
      <c r="BE145" s="11"/>
      <c r="BF145" s="11">
        <v>1</v>
      </c>
      <c r="BG145" s="11"/>
      <c r="BH145" s="11"/>
      <c r="BI145" s="11">
        <v>1</v>
      </c>
      <c r="BJ145" s="11"/>
      <c r="BK145" s="11"/>
      <c r="BL145" s="11"/>
      <c r="BM145" s="11"/>
      <c r="BN145" s="11">
        <v>1</v>
      </c>
      <c r="BO145" s="11"/>
      <c r="BP145" s="11"/>
      <c r="BQ145" s="11"/>
      <c r="BR145" s="11"/>
      <c r="BS145" s="11"/>
      <c r="BT145" s="11"/>
      <c r="BU145" s="11">
        <v>1</v>
      </c>
      <c r="BV145" s="11"/>
      <c r="BW145" s="11"/>
      <c r="BX145" s="11">
        <v>1</v>
      </c>
      <c r="BY145" s="11"/>
      <c r="BZ145" s="11">
        <v>1</v>
      </c>
      <c r="CA145" s="11"/>
      <c r="CB145" s="11"/>
      <c r="CC145" s="11"/>
      <c r="CD145" s="11"/>
      <c r="CE145" s="11"/>
      <c r="CF145" s="12">
        <v>1</v>
      </c>
    </row>
    <row r="146" spans="1:84" ht="15">
      <c r="A146" s="4">
        <v>14</v>
      </c>
      <c r="B146" t="s">
        <v>1695</v>
      </c>
      <c r="C146" s="4" t="s">
        <v>1694</v>
      </c>
      <c r="D146" s="184">
        <f t="shared" si="4"/>
        <v>0.98530303030303035</v>
      </c>
      <c r="E146" s="11"/>
      <c r="F146" s="11">
        <v>0.89600000000000002</v>
      </c>
      <c r="G146" s="11"/>
      <c r="H146" s="11"/>
      <c r="I146" s="11">
        <v>1</v>
      </c>
      <c r="J146" s="11">
        <v>1</v>
      </c>
      <c r="K146" s="11">
        <v>0.98799999999999999</v>
      </c>
      <c r="L146" s="11"/>
      <c r="M146" s="11"/>
      <c r="N146" s="11"/>
      <c r="O146" s="11"/>
      <c r="P146" s="11"/>
      <c r="Q146" s="11"/>
      <c r="R146" s="11"/>
      <c r="S146" s="11">
        <v>0.84099999999999997</v>
      </c>
      <c r="T146" s="11">
        <v>0.97599999999999998</v>
      </c>
      <c r="U146" s="11"/>
      <c r="V146" s="11"/>
      <c r="W146" s="11">
        <v>1</v>
      </c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>
        <v>0.98399999999999999</v>
      </c>
      <c r="AI146" s="11">
        <v>1</v>
      </c>
      <c r="AJ146" s="11"/>
      <c r="AK146" s="11">
        <v>0.98199999999999998</v>
      </c>
      <c r="AL146" s="11">
        <v>0.99199999999999999</v>
      </c>
      <c r="AM146" s="11"/>
      <c r="AN146" s="11">
        <v>1</v>
      </c>
      <c r="AO146" s="11"/>
      <c r="AP146" s="11"/>
      <c r="AQ146" s="11"/>
      <c r="AR146" s="11">
        <v>1</v>
      </c>
      <c r="AS146" s="11"/>
      <c r="AT146" s="11">
        <v>1</v>
      </c>
      <c r="AU146" s="11"/>
      <c r="AV146" s="11"/>
      <c r="AW146" s="11">
        <v>1</v>
      </c>
      <c r="AX146" s="11">
        <v>1</v>
      </c>
      <c r="AY146" s="11">
        <v>1</v>
      </c>
      <c r="AZ146" s="11"/>
      <c r="BA146" s="11"/>
      <c r="BB146" s="11">
        <v>0.98799999999999999</v>
      </c>
      <c r="BC146" s="11"/>
      <c r="BD146" s="11"/>
      <c r="BE146" s="11">
        <v>0.97899999999999998</v>
      </c>
      <c r="BF146" s="11">
        <v>1</v>
      </c>
      <c r="BG146" s="11">
        <v>1</v>
      </c>
      <c r="BH146" s="11"/>
      <c r="BI146" s="11"/>
      <c r="BJ146" s="11"/>
      <c r="BK146" s="11"/>
      <c r="BL146" s="11"/>
      <c r="BM146" s="11">
        <v>0.995</v>
      </c>
      <c r="BN146" s="11">
        <v>1</v>
      </c>
      <c r="BO146" s="11">
        <v>1</v>
      </c>
      <c r="BP146" s="11"/>
      <c r="BQ146" s="11"/>
      <c r="BR146" s="11"/>
      <c r="BS146" s="11">
        <v>1</v>
      </c>
      <c r="BT146" s="11"/>
      <c r="BU146" s="11">
        <v>0.97199999999999998</v>
      </c>
      <c r="BV146" s="11"/>
      <c r="BW146" s="11"/>
      <c r="BX146" s="11">
        <v>1</v>
      </c>
      <c r="BY146" s="11">
        <v>1</v>
      </c>
      <c r="BZ146" s="11">
        <v>0.99199999999999999</v>
      </c>
      <c r="CA146" s="11">
        <v>0.97799999999999998</v>
      </c>
      <c r="CB146" s="11">
        <v>1</v>
      </c>
      <c r="CC146" s="11"/>
      <c r="CD146" s="11">
        <v>1</v>
      </c>
      <c r="CE146" s="11"/>
      <c r="CF146" s="12">
        <v>0.95199999999999996</v>
      </c>
    </row>
    <row r="147" spans="1:84" ht="15">
      <c r="A147" s="4">
        <v>14</v>
      </c>
      <c r="B147" t="s">
        <v>1697</v>
      </c>
      <c r="C147" s="4" t="s">
        <v>1696</v>
      </c>
      <c r="D147" s="184">
        <f t="shared" si="4"/>
        <v>0.8932500000000001</v>
      </c>
      <c r="E147" s="11"/>
      <c r="F147" s="11">
        <v>1</v>
      </c>
      <c r="G147" s="11"/>
      <c r="H147" s="11"/>
      <c r="I147" s="11"/>
      <c r="J147" s="11">
        <v>0.86199999999999999</v>
      </c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>
        <v>0.71699999999999997</v>
      </c>
      <c r="AI147" s="11"/>
      <c r="AJ147" s="11"/>
      <c r="AK147" s="11">
        <v>1</v>
      </c>
      <c r="AL147" s="11">
        <v>1</v>
      </c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>
        <v>0.94799999999999995</v>
      </c>
      <c r="BC147" s="11"/>
      <c r="BD147" s="11"/>
      <c r="BE147" s="11"/>
      <c r="BF147" s="11">
        <v>1</v>
      </c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>
        <v>1</v>
      </c>
      <c r="BV147" s="11"/>
      <c r="BW147" s="11"/>
      <c r="BX147" s="11"/>
      <c r="BY147" s="11"/>
      <c r="BZ147" s="11">
        <v>0.69199999999999995</v>
      </c>
      <c r="CA147" s="11">
        <v>0.5</v>
      </c>
      <c r="CB147" s="11">
        <v>1</v>
      </c>
      <c r="CC147" s="11"/>
      <c r="CD147" s="11"/>
      <c r="CE147" s="11"/>
      <c r="CF147" s="12">
        <v>1</v>
      </c>
    </row>
    <row r="148" spans="1:84" ht="15">
      <c r="A148" s="4">
        <v>14</v>
      </c>
      <c r="B148" t="s">
        <v>1699</v>
      </c>
      <c r="C148" s="4" t="s">
        <v>1698</v>
      </c>
      <c r="D148" s="184">
        <f t="shared" si="4"/>
        <v>0.95329999999999993</v>
      </c>
      <c r="E148" s="11"/>
      <c r="F148" s="11">
        <v>1</v>
      </c>
      <c r="G148" s="11"/>
      <c r="H148" s="11"/>
      <c r="I148" s="11">
        <v>1</v>
      </c>
      <c r="J148" s="11">
        <v>1</v>
      </c>
      <c r="K148" s="11"/>
      <c r="L148" s="11"/>
      <c r="M148" s="11"/>
      <c r="N148" s="11"/>
      <c r="O148" s="11"/>
      <c r="P148" s="11"/>
      <c r="Q148" s="11"/>
      <c r="R148" s="11"/>
      <c r="S148" s="11">
        <v>0.75</v>
      </c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>
        <v>0.97</v>
      </c>
      <c r="AI148" s="11"/>
      <c r="AJ148" s="11"/>
      <c r="AK148" s="11">
        <v>1</v>
      </c>
      <c r="AL148" s="11"/>
      <c r="AM148" s="11"/>
      <c r="AN148" s="11"/>
      <c r="AO148" s="11"/>
      <c r="AP148" s="11"/>
      <c r="AQ148" s="11"/>
      <c r="AR148" s="11"/>
      <c r="AS148" s="11"/>
      <c r="AT148" s="11">
        <v>0.875</v>
      </c>
      <c r="AU148" s="11"/>
      <c r="AV148" s="11"/>
      <c r="AW148" s="11"/>
      <c r="AX148" s="11"/>
      <c r="AY148" s="11"/>
      <c r="AZ148" s="11"/>
      <c r="BA148" s="11"/>
      <c r="BB148" s="11">
        <v>1</v>
      </c>
      <c r="BC148" s="11"/>
      <c r="BD148" s="11"/>
      <c r="BE148" s="11">
        <v>1</v>
      </c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>
        <v>0.93799999999999994</v>
      </c>
      <c r="CB148" s="11"/>
      <c r="CC148" s="11"/>
      <c r="CD148" s="11"/>
      <c r="CE148" s="11"/>
      <c r="CF148" s="12"/>
    </row>
    <row r="149" spans="1:84" ht="15">
      <c r="A149" s="4">
        <v>14</v>
      </c>
      <c r="B149" t="s">
        <v>1701</v>
      </c>
      <c r="C149" s="4" t="s">
        <v>1700</v>
      </c>
      <c r="D149" s="184">
        <f t="shared" si="4"/>
        <v>0.91369230769230769</v>
      </c>
      <c r="E149" s="11"/>
      <c r="F149" s="11">
        <v>0.5</v>
      </c>
      <c r="G149" s="11"/>
      <c r="H149" s="11"/>
      <c r="I149" s="11">
        <v>1</v>
      </c>
      <c r="J149" s="11">
        <v>0.54500000000000004</v>
      </c>
      <c r="K149" s="11"/>
      <c r="L149" s="11"/>
      <c r="M149" s="11"/>
      <c r="N149" s="11"/>
      <c r="O149" s="11"/>
      <c r="P149" s="11"/>
      <c r="Q149" s="11"/>
      <c r="R149" s="11"/>
      <c r="S149" s="11">
        <v>1</v>
      </c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>
        <v>1</v>
      </c>
      <c r="AI149" s="11">
        <v>1</v>
      </c>
      <c r="AJ149" s="11"/>
      <c r="AK149" s="11"/>
      <c r="AL149" s="11">
        <v>1</v>
      </c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>
        <v>1</v>
      </c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>
        <v>1</v>
      </c>
      <c r="BO149" s="11"/>
      <c r="BP149" s="11"/>
      <c r="BQ149" s="11"/>
      <c r="BR149" s="11"/>
      <c r="BS149" s="11"/>
      <c r="BT149" s="11"/>
      <c r="BU149" s="11">
        <v>0.83299999999999996</v>
      </c>
      <c r="BV149" s="11"/>
      <c r="BW149" s="11"/>
      <c r="BX149" s="11"/>
      <c r="BY149" s="11"/>
      <c r="BZ149" s="11">
        <v>1</v>
      </c>
      <c r="CA149" s="11">
        <v>1</v>
      </c>
      <c r="CB149" s="11"/>
      <c r="CC149" s="11"/>
      <c r="CD149" s="11"/>
      <c r="CE149" s="11"/>
      <c r="CF149" s="12">
        <v>1</v>
      </c>
    </row>
    <row r="150" spans="1:84" ht="15">
      <c r="A150" s="4">
        <v>14</v>
      </c>
      <c r="B150" t="s">
        <v>1703</v>
      </c>
      <c r="C150" s="4" t="s">
        <v>1702</v>
      </c>
      <c r="D150" s="184">
        <f t="shared" si="4"/>
        <v>0.9285714285714286</v>
      </c>
      <c r="E150" s="11"/>
      <c r="F150" s="11">
        <v>1</v>
      </c>
      <c r="G150" s="11"/>
      <c r="H150" s="11"/>
      <c r="I150" s="11">
        <v>1</v>
      </c>
      <c r="J150" s="11">
        <v>1</v>
      </c>
      <c r="K150" s="11">
        <v>1</v>
      </c>
      <c r="L150" s="11"/>
      <c r="M150" s="11"/>
      <c r="N150" s="11"/>
      <c r="O150" s="11"/>
      <c r="P150" s="11">
        <v>1</v>
      </c>
      <c r="Q150" s="11"/>
      <c r="R150" s="11"/>
      <c r="S150" s="11">
        <v>1</v>
      </c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>
        <v>1</v>
      </c>
      <c r="AI150" s="11">
        <v>1</v>
      </c>
      <c r="AJ150" s="11"/>
      <c r="AK150" s="11">
        <v>0</v>
      </c>
      <c r="AL150" s="11">
        <v>1</v>
      </c>
      <c r="AM150" s="11"/>
      <c r="AN150" s="11"/>
      <c r="AO150" s="11"/>
      <c r="AP150" s="11"/>
      <c r="AQ150" s="11"/>
      <c r="AR150" s="11"/>
      <c r="AS150" s="11"/>
      <c r="AT150" s="11">
        <v>1</v>
      </c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>
        <v>1</v>
      </c>
      <c r="CA150" s="11">
        <v>1</v>
      </c>
      <c r="CB150" s="11"/>
      <c r="CC150" s="11"/>
      <c r="CD150" s="11"/>
      <c r="CE150" s="11"/>
      <c r="CF150" s="12">
        <v>1</v>
      </c>
    </row>
    <row r="151" spans="1:84" ht="15">
      <c r="A151" s="4">
        <v>14</v>
      </c>
      <c r="B151" t="s">
        <v>1705</v>
      </c>
      <c r="C151" s="4" t="s">
        <v>1704</v>
      </c>
      <c r="D151" s="184">
        <f t="shared" si="4"/>
        <v>1</v>
      </c>
      <c r="E151" s="11"/>
      <c r="F151" s="11">
        <v>1</v>
      </c>
      <c r="G151" s="11"/>
      <c r="H151" s="11"/>
      <c r="I151" s="11">
        <v>1</v>
      </c>
      <c r="J151" s="11">
        <v>1</v>
      </c>
      <c r="K151" s="11">
        <v>1</v>
      </c>
      <c r="L151" s="11"/>
      <c r="M151" s="11"/>
      <c r="N151" s="11"/>
      <c r="O151" s="11"/>
      <c r="P151" s="11">
        <v>1</v>
      </c>
      <c r="Q151" s="11"/>
      <c r="R151" s="11"/>
      <c r="S151" s="11">
        <v>1</v>
      </c>
      <c r="T151" s="11">
        <v>1</v>
      </c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>
        <v>1</v>
      </c>
      <c r="AI151" s="11">
        <v>1</v>
      </c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>
        <v>1</v>
      </c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>
        <v>1</v>
      </c>
      <c r="BF151" s="11"/>
      <c r="BG151" s="11"/>
      <c r="BH151" s="11"/>
      <c r="BI151" s="11"/>
      <c r="BJ151" s="11"/>
      <c r="BK151" s="11"/>
      <c r="BL151" s="11"/>
      <c r="BM151" s="11">
        <v>1</v>
      </c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>
        <v>1</v>
      </c>
      <c r="CA151" s="11">
        <v>1</v>
      </c>
      <c r="CB151" s="11">
        <v>1</v>
      </c>
      <c r="CC151" s="11"/>
      <c r="CD151" s="11"/>
      <c r="CE151" s="11"/>
      <c r="CF151" s="12"/>
    </row>
    <row r="152" spans="1:84" ht="15">
      <c r="A152" s="4">
        <v>14</v>
      </c>
      <c r="B152" t="s">
        <v>1707</v>
      </c>
      <c r="C152" s="4" t="s">
        <v>1706</v>
      </c>
      <c r="D152" s="184">
        <f t="shared" si="4"/>
        <v>0.86827272727272731</v>
      </c>
      <c r="E152" s="11"/>
      <c r="F152" s="11">
        <v>0.875</v>
      </c>
      <c r="G152" s="11"/>
      <c r="H152" s="11"/>
      <c r="I152" s="11">
        <v>1</v>
      </c>
      <c r="J152" s="11">
        <v>0.91700000000000004</v>
      </c>
      <c r="K152" s="11"/>
      <c r="L152" s="11"/>
      <c r="M152" s="11"/>
      <c r="N152" s="11"/>
      <c r="O152" s="11"/>
      <c r="P152" s="11"/>
      <c r="Q152" s="11">
        <v>1</v>
      </c>
      <c r="R152" s="11"/>
      <c r="S152" s="11">
        <v>1</v>
      </c>
      <c r="T152" s="11"/>
      <c r="U152" s="11"/>
      <c r="V152" s="11"/>
      <c r="W152" s="11"/>
      <c r="X152" s="11"/>
      <c r="Y152" s="11">
        <v>1</v>
      </c>
      <c r="Z152" s="11"/>
      <c r="AA152" s="11"/>
      <c r="AB152" s="11"/>
      <c r="AC152" s="11">
        <v>1</v>
      </c>
      <c r="AD152" s="11"/>
      <c r="AE152" s="11"/>
      <c r="AF152" s="11"/>
      <c r="AG152" s="11"/>
      <c r="AH152" s="11">
        <v>0.72699999999999998</v>
      </c>
      <c r="AI152" s="11"/>
      <c r="AJ152" s="11"/>
      <c r="AK152" s="11">
        <v>0.5</v>
      </c>
      <c r="AL152" s="11">
        <v>1</v>
      </c>
      <c r="AM152" s="11"/>
      <c r="AN152" s="11"/>
      <c r="AO152" s="11"/>
      <c r="AP152" s="11"/>
      <c r="AQ152" s="11"/>
      <c r="AR152" s="11">
        <v>1</v>
      </c>
      <c r="AS152" s="11"/>
      <c r="AT152" s="11">
        <v>0</v>
      </c>
      <c r="AU152" s="11"/>
      <c r="AV152" s="11"/>
      <c r="AW152" s="11">
        <v>1</v>
      </c>
      <c r="AX152" s="11"/>
      <c r="AY152" s="11">
        <v>1</v>
      </c>
      <c r="AZ152" s="11"/>
      <c r="BA152" s="11"/>
      <c r="BB152" s="11">
        <v>1</v>
      </c>
      <c r="BC152" s="11"/>
      <c r="BD152" s="11"/>
      <c r="BE152" s="11"/>
      <c r="BF152" s="11">
        <v>1</v>
      </c>
      <c r="BG152" s="11"/>
      <c r="BH152" s="11"/>
      <c r="BI152" s="11"/>
      <c r="BJ152" s="11"/>
      <c r="BK152" s="11"/>
      <c r="BL152" s="11"/>
      <c r="BM152" s="11"/>
      <c r="BN152" s="11">
        <v>0.83299999999999996</v>
      </c>
      <c r="BO152" s="11"/>
      <c r="BP152" s="11"/>
      <c r="BQ152" s="11"/>
      <c r="BR152" s="11"/>
      <c r="BS152" s="11"/>
      <c r="BT152" s="11">
        <v>1</v>
      </c>
      <c r="BU152" s="11">
        <v>0.25</v>
      </c>
      <c r="BV152" s="11"/>
      <c r="BW152" s="11"/>
      <c r="BX152" s="11"/>
      <c r="BY152" s="11"/>
      <c r="BZ152" s="11">
        <v>1</v>
      </c>
      <c r="CA152" s="11">
        <v>1</v>
      </c>
      <c r="CB152" s="11"/>
      <c r="CC152" s="11"/>
      <c r="CD152" s="11"/>
      <c r="CE152" s="11"/>
      <c r="CF152" s="12">
        <v>1</v>
      </c>
    </row>
    <row r="153" spans="1:84" ht="15">
      <c r="A153" s="4">
        <v>14</v>
      </c>
      <c r="B153" t="s">
        <v>1709</v>
      </c>
      <c r="C153" s="4" t="s">
        <v>1708</v>
      </c>
      <c r="D153" s="184">
        <f t="shared" si="4"/>
        <v>0.89184210526315788</v>
      </c>
      <c r="E153" s="11"/>
      <c r="F153" s="11">
        <v>1</v>
      </c>
      <c r="G153" s="11"/>
      <c r="H153" s="11"/>
      <c r="I153" s="11">
        <v>1</v>
      </c>
      <c r="J153" s="11">
        <v>0</v>
      </c>
      <c r="K153" s="11"/>
      <c r="L153" s="11"/>
      <c r="M153" s="11"/>
      <c r="N153" s="11"/>
      <c r="O153" s="11"/>
      <c r="P153" s="11"/>
      <c r="Q153" s="11">
        <v>1</v>
      </c>
      <c r="R153" s="11"/>
      <c r="S153" s="11">
        <v>0.5</v>
      </c>
      <c r="T153" s="11">
        <v>1</v>
      </c>
      <c r="U153" s="11"/>
      <c r="V153" s="11"/>
      <c r="W153" s="11"/>
      <c r="X153" s="11"/>
      <c r="Y153" s="11">
        <v>1</v>
      </c>
      <c r="Z153" s="11"/>
      <c r="AA153" s="11"/>
      <c r="AB153" s="11"/>
      <c r="AC153" s="11"/>
      <c r="AD153" s="11">
        <v>1</v>
      </c>
      <c r="AE153" s="11"/>
      <c r="AF153" s="11"/>
      <c r="AG153" s="11"/>
      <c r="AH153" s="11">
        <v>0.93300000000000005</v>
      </c>
      <c r="AI153" s="11"/>
      <c r="AJ153" s="11"/>
      <c r="AK153" s="11">
        <v>1</v>
      </c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>
        <v>1</v>
      </c>
      <c r="BC153" s="11"/>
      <c r="BD153" s="11"/>
      <c r="BE153" s="11">
        <v>0.96699999999999997</v>
      </c>
      <c r="BF153" s="11">
        <v>1</v>
      </c>
      <c r="BG153" s="11"/>
      <c r="BH153" s="11"/>
      <c r="BI153" s="11"/>
      <c r="BJ153" s="11"/>
      <c r="BK153" s="11"/>
      <c r="BL153" s="11"/>
      <c r="BM153" s="11"/>
      <c r="BN153" s="11">
        <v>1</v>
      </c>
      <c r="BO153" s="11"/>
      <c r="BP153" s="11"/>
      <c r="BQ153" s="11"/>
      <c r="BR153" s="11"/>
      <c r="BS153" s="11"/>
      <c r="BT153" s="11">
        <v>1</v>
      </c>
      <c r="BU153" s="11">
        <v>1</v>
      </c>
      <c r="BV153" s="11"/>
      <c r="BW153" s="11"/>
      <c r="BX153" s="11"/>
      <c r="BY153" s="11"/>
      <c r="BZ153" s="11">
        <v>0.54500000000000004</v>
      </c>
      <c r="CA153" s="11">
        <v>1</v>
      </c>
      <c r="CB153" s="11">
        <v>1</v>
      </c>
      <c r="CC153" s="11"/>
      <c r="CD153" s="11"/>
      <c r="CE153" s="11"/>
      <c r="CF153" s="12"/>
    </row>
    <row r="154" spans="1:84" ht="15">
      <c r="A154" s="4">
        <v>14</v>
      </c>
      <c r="B154" t="s">
        <v>1711</v>
      </c>
      <c r="C154" s="4" t="s">
        <v>1710</v>
      </c>
      <c r="D154" s="184">
        <f t="shared" si="4"/>
        <v>0.97499999999999998</v>
      </c>
      <c r="E154" s="11"/>
      <c r="F154" s="11">
        <v>1</v>
      </c>
      <c r="G154" s="11"/>
      <c r="H154" s="11"/>
      <c r="I154" s="11"/>
      <c r="J154" s="11">
        <v>1</v>
      </c>
      <c r="K154" s="11"/>
      <c r="L154" s="11"/>
      <c r="M154" s="11"/>
      <c r="N154" s="11"/>
      <c r="O154" s="11"/>
      <c r="P154" s="11"/>
      <c r="Q154" s="11"/>
      <c r="R154" s="11"/>
      <c r="S154" s="11">
        <v>1</v>
      </c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>
        <v>0.85</v>
      </c>
      <c r="AI154" s="11"/>
      <c r="AJ154" s="11"/>
      <c r="AK154" s="11">
        <v>1</v>
      </c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>
        <v>1</v>
      </c>
      <c r="CB154" s="11"/>
      <c r="CC154" s="11"/>
      <c r="CD154" s="11"/>
      <c r="CE154" s="11"/>
      <c r="CF154" s="12"/>
    </row>
    <row r="155" spans="1:84" ht="15">
      <c r="A155" s="4">
        <v>14</v>
      </c>
      <c r="B155" t="s">
        <v>1713</v>
      </c>
      <c r="C155" s="4" t="s">
        <v>1712</v>
      </c>
      <c r="D155" s="184">
        <f t="shared" si="4"/>
        <v>0.87062499999999998</v>
      </c>
      <c r="E155" s="11"/>
      <c r="F155" s="11"/>
      <c r="G155" s="11"/>
      <c r="H155" s="11"/>
      <c r="I155" s="11"/>
      <c r="J155" s="11">
        <v>1</v>
      </c>
      <c r="K155" s="11"/>
      <c r="L155" s="11"/>
      <c r="M155" s="11"/>
      <c r="N155" s="11"/>
      <c r="O155" s="11"/>
      <c r="P155" s="11"/>
      <c r="Q155" s="11"/>
      <c r="R155" s="11"/>
      <c r="S155" s="11">
        <v>1</v>
      </c>
      <c r="T155" s="11"/>
      <c r="U155" s="11"/>
      <c r="V155" s="11"/>
      <c r="W155" s="11"/>
      <c r="X155" s="11"/>
      <c r="Y155" s="11"/>
      <c r="Z155" s="11">
        <v>1</v>
      </c>
      <c r="AA155" s="11"/>
      <c r="AB155" s="11"/>
      <c r="AC155" s="11"/>
      <c r="AD155" s="11"/>
      <c r="AE155" s="11"/>
      <c r="AF155" s="11"/>
      <c r="AG155" s="11"/>
      <c r="AH155" s="11">
        <v>1</v>
      </c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>
        <v>1</v>
      </c>
      <c r="AU155" s="11"/>
      <c r="AV155" s="11"/>
      <c r="AW155" s="11"/>
      <c r="AX155" s="11"/>
      <c r="AY155" s="11"/>
      <c r="AZ155" s="11"/>
      <c r="BA155" s="11"/>
      <c r="BB155" s="11">
        <v>0.96499999999999997</v>
      </c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>
        <v>1</v>
      </c>
      <c r="BV155" s="11"/>
      <c r="BW155" s="11"/>
      <c r="BX155" s="11"/>
      <c r="BY155" s="11"/>
      <c r="BZ155" s="11">
        <v>0</v>
      </c>
      <c r="CA155" s="11"/>
      <c r="CB155" s="11"/>
      <c r="CC155" s="11"/>
      <c r="CD155" s="11"/>
      <c r="CE155" s="11"/>
      <c r="CF155" s="12"/>
    </row>
    <row r="156" spans="1:84" ht="15">
      <c r="A156" s="4">
        <v>14</v>
      </c>
      <c r="B156" t="s">
        <v>1717</v>
      </c>
      <c r="C156" s="4" t="s">
        <v>1716</v>
      </c>
      <c r="D156" s="184">
        <f t="shared" si="4"/>
        <v>0.97433333333333338</v>
      </c>
      <c r="E156" s="11"/>
      <c r="F156" s="11">
        <v>1</v>
      </c>
      <c r="G156" s="11"/>
      <c r="H156" s="11"/>
      <c r="I156" s="11"/>
      <c r="J156" s="11">
        <v>1</v>
      </c>
      <c r="K156" s="11"/>
      <c r="L156" s="11"/>
      <c r="M156" s="11"/>
      <c r="N156" s="11"/>
      <c r="O156" s="11"/>
      <c r="P156" s="11"/>
      <c r="Q156" s="11"/>
      <c r="R156" s="11"/>
      <c r="S156" s="11">
        <v>1</v>
      </c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>
        <v>1</v>
      </c>
      <c r="AI156" s="11"/>
      <c r="AJ156" s="11"/>
      <c r="AK156" s="11">
        <v>1</v>
      </c>
      <c r="AL156" s="11"/>
      <c r="AM156" s="11"/>
      <c r="AN156" s="11"/>
      <c r="AO156" s="11"/>
      <c r="AP156" s="11"/>
      <c r="AQ156" s="11"/>
      <c r="AR156" s="11"/>
      <c r="AS156" s="11"/>
      <c r="AT156" s="11">
        <v>1</v>
      </c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>
        <v>1</v>
      </c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>
        <v>0.76900000000000002</v>
      </c>
      <c r="CB156" s="11">
        <v>1</v>
      </c>
      <c r="CC156" s="11"/>
      <c r="CD156" s="11"/>
      <c r="CE156" s="11"/>
      <c r="CF156" s="12"/>
    </row>
    <row r="157" spans="1:84" ht="15">
      <c r="A157" s="4">
        <v>14</v>
      </c>
      <c r="B157" t="s">
        <v>1719</v>
      </c>
      <c r="C157" s="4" t="s">
        <v>1718</v>
      </c>
      <c r="D157" s="184">
        <f t="shared" si="4"/>
        <v>1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>
        <v>1</v>
      </c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>
        <v>1</v>
      </c>
      <c r="AI157" s="11"/>
      <c r="AJ157" s="11"/>
      <c r="AK157" s="11">
        <v>1</v>
      </c>
      <c r="AL157" s="11">
        <v>1</v>
      </c>
      <c r="AM157" s="11"/>
      <c r="AN157" s="11"/>
      <c r="AO157" s="11"/>
      <c r="AP157" s="11"/>
      <c r="AQ157" s="11"/>
      <c r="AR157" s="11"/>
      <c r="AS157" s="11"/>
      <c r="AT157" s="11">
        <v>1</v>
      </c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>
        <v>1</v>
      </c>
      <c r="BF157" s="11"/>
      <c r="BG157" s="11"/>
      <c r="BH157" s="11"/>
      <c r="BI157" s="11"/>
      <c r="BJ157" s="11"/>
      <c r="BK157" s="11"/>
      <c r="BL157" s="11"/>
      <c r="BM157" s="11">
        <v>1</v>
      </c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>
        <v>1</v>
      </c>
      <c r="CB157" s="11"/>
      <c r="CC157" s="11"/>
      <c r="CD157" s="11"/>
      <c r="CE157" s="11"/>
      <c r="CF157" s="12">
        <v>1</v>
      </c>
    </row>
    <row r="158" spans="1:84" ht="15">
      <c r="A158" s="4">
        <v>14</v>
      </c>
      <c r="B158" t="s">
        <v>1721</v>
      </c>
      <c r="C158" s="4" t="s">
        <v>1720</v>
      </c>
      <c r="D158" s="184">
        <f t="shared" si="4"/>
        <v>0.9756999999999999</v>
      </c>
      <c r="E158" s="11"/>
      <c r="F158" s="11">
        <v>1</v>
      </c>
      <c r="G158" s="11"/>
      <c r="H158" s="11"/>
      <c r="I158" s="11">
        <v>1</v>
      </c>
      <c r="J158" s="11">
        <v>1</v>
      </c>
      <c r="K158" s="11">
        <v>1</v>
      </c>
      <c r="L158" s="11"/>
      <c r="M158" s="11"/>
      <c r="N158" s="11">
        <v>1</v>
      </c>
      <c r="O158" s="11"/>
      <c r="P158" s="11">
        <v>1</v>
      </c>
      <c r="Q158" s="11">
        <v>1</v>
      </c>
      <c r="R158" s="11"/>
      <c r="S158" s="11">
        <v>0.98499999999999999</v>
      </c>
      <c r="T158" s="11"/>
      <c r="U158" s="11"/>
      <c r="V158" s="11"/>
      <c r="W158" s="11">
        <v>1</v>
      </c>
      <c r="X158" s="11"/>
      <c r="Y158" s="11">
        <v>1</v>
      </c>
      <c r="Z158" s="11">
        <v>1</v>
      </c>
      <c r="AA158" s="11"/>
      <c r="AB158" s="11"/>
      <c r="AC158" s="11">
        <v>1</v>
      </c>
      <c r="AD158" s="11">
        <v>1</v>
      </c>
      <c r="AE158" s="11"/>
      <c r="AF158" s="11"/>
      <c r="AG158" s="11"/>
      <c r="AH158" s="11">
        <v>1</v>
      </c>
      <c r="AI158" s="11">
        <v>1</v>
      </c>
      <c r="AJ158" s="11"/>
      <c r="AK158" s="11">
        <v>0.4</v>
      </c>
      <c r="AL158" s="11">
        <v>1</v>
      </c>
      <c r="AM158" s="11">
        <v>1</v>
      </c>
      <c r="AN158" s="11"/>
      <c r="AO158" s="11">
        <v>1</v>
      </c>
      <c r="AP158" s="11"/>
      <c r="AQ158" s="11"/>
      <c r="AR158" s="11">
        <v>1</v>
      </c>
      <c r="AS158" s="11"/>
      <c r="AT158" s="11">
        <v>1</v>
      </c>
      <c r="AU158" s="11">
        <v>1</v>
      </c>
      <c r="AV158" s="11">
        <v>1</v>
      </c>
      <c r="AW158" s="11">
        <v>1</v>
      </c>
      <c r="AX158" s="11">
        <v>1</v>
      </c>
      <c r="AY158" s="11"/>
      <c r="AZ158" s="11"/>
      <c r="BA158" s="11"/>
      <c r="BB158" s="11">
        <v>1</v>
      </c>
      <c r="BC158" s="11">
        <v>1</v>
      </c>
      <c r="BD158" s="11"/>
      <c r="BE158" s="11">
        <v>0.6</v>
      </c>
      <c r="BF158" s="11">
        <v>1</v>
      </c>
      <c r="BG158" s="11">
        <v>1</v>
      </c>
      <c r="BH158" s="11"/>
      <c r="BI158" s="11">
        <v>0.8</v>
      </c>
      <c r="BJ158" s="11">
        <v>1</v>
      </c>
      <c r="BK158" s="11"/>
      <c r="BL158" s="11">
        <v>1</v>
      </c>
      <c r="BM158" s="11">
        <v>1</v>
      </c>
      <c r="BN158" s="11">
        <v>1</v>
      </c>
      <c r="BO158" s="11">
        <v>1</v>
      </c>
      <c r="BP158" s="11"/>
      <c r="BQ158" s="11"/>
      <c r="BR158" s="11">
        <v>1</v>
      </c>
      <c r="BS158" s="11"/>
      <c r="BT158" s="11">
        <v>1</v>
      </c>
      <c r="BU158" s="11">
        <v>1</v>
      </c>
      <c r="BV158" s="11">
        <v>1</v>
      </c>
      <c r="BW158" s="11">
        <v>1</v>
      </c>
      <c r="BX158" s="11">
        <v>1</v>
      </c>
      <c r="BY158" s="11">
        <v>1</v>
      </c>
      <c r="BZ158" s="11">
        <v>1</v>
      </c>
      <c r="CA158" s="11">
        <v>1</v>
      </c>
      <c r="CB158" s="11">
        <v>1</v>
      </c>
      <c r="CC158" s="11">
        <v>1</v>
      </c>
      <c r="CD158" s="11">
        <v>1</v>
      </c>
      <c r="CE158" s="11">
        <v>1</v>
      </c>
      <c r="CF158" s="12">
        <v>1</v>
      </c>
    </row>
    <row r="159" spans="1:84" ht="15">
      <c r="A159" s="4">
        <v>14</v>
      </c>
      <c r="B159" t="s">
        <v>1723</v>
      </c>
      <c r="C159" s="4" t="s">
        <v>1722</v>
      </c>
      <c r="D159" s="184">
        <f t="shared" si="4"/>
        <v>0.96716666666666662</v>
      </c>
      <c r="E159" s="11"/>
      <c r="F159" s="11"/>
      <c r="G159" s="11"/>
      <c r="H159" s="11"/>
      <c r="I159" s="11"/>
      <c r="J159" s="11">
        <v>1</v>
      </c>
      <c r="K159" s="11"/>
      <c r="L159" s="11"/>
      <c r="M159" s="11"/>
      <c r="N159" s="11"/>
      <c r="O159" s="11"/>
      <c r="P159" s="11"/>
      <c r="Q159" s="11">
        <v>1</v>
      </c>
      <c r="R159" s="11"/>
      <c r="S159" s="11">
        <v>1</v>
      </c>
      <c r="T159" s="11"/>
      <c r="U159" s="11"/>
      <c r="V159" s="11"/>
      <c r="W159" s="11"/>
      <c r="X159" s="11"/>
      <c r="Y159" s="11">
        <v>1</v>
      </c>
      <c r="Z159" s="11">
        <v>1</v>
      </c>
      <c r="AA159" s="11"/>
      <c r="AB159" s="11"/>
      <c r="AC159" s="11"/>
      <c r="AD159" s="11"/>
      <c r="AE159" s="11"/>
      <c r="AF159" s="11"/>
      <c r="AG159" s="11"/>
      <c r="AH159" s="11">
        <v>1</v>
      </c>
      <c r="AI159" s="11"/>
      <c r="AJ159" s="11"/>
      <c r="AK159" s="11">
        <v>1</v>
      </c>
      <c r="AL159" s="11"/>
      <c r="AM159" s="11"/>
      <c r="AN159" s="11"/>
      <c r="AO159" s="11"/>
      <c r="AP159" s="11"/>
      <c r="AQ159" s="11">
        <v>1</v>
      </c>
      <c r="AR159" s="11"/>
      <c r="AS159" s="11"/>
      <c r="AT159" s="11">
        <v>1</v>
      </c>
      <c r="AU159" s="11"/>
      <c r="AV159" s="11">
        <v>1</v>
      </c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>
        <v>1</v>
      </c>
      <c r="BK159" s="11"/>
      <c r="BL159" s="11"/>
      <c r="BM159" s="11">
        <v>0.5</v>
      </c>
      <c r="BN159" s="11">
        <v>1</v>
      </c>
      <c r="BO159" s="11">
        <v>0.90900000000000003</v>
      </c>
      <c r="BP159" s="11"/>
      <c r="BQ159" s="11">
        <v>1</v>
      </c>
      <c r="BR159" s="11"/>
      <c r="BS159" s="11"/>
      <c r="BT159" s="11"/>
      <c r="BU159" s="11">
        <v>1</v>
      </c>
      <c r="BV159" s="11"/>
      <c r="BW159" s="11"/>
      <c r="BX159" s="11"/>
      <c r="BY159" s="11"/>
      <c r="BZ159" s="11"/>
      <c r="CA159" s="11"/>
      <c r="CB159" s="11"/>
      <c r="CC159" s="11"/>
      <c r="CD159" s="11">
        <v>1</v>
      </c>
      <c r="CE159" s="11">
        <v>1</v>
      </c>
      <c r="CF159" s="12"/>
    </row>
    <row r="160" spans="1:84" ht="15">
      <c r="A160" s="4">
        <v>14</v>
      </c>
      <c r="B160" t="s">
        <v>1725</v>
      </c>
      <c r="C160" s="4" t="s">
        <v>1724</v>
      </c>
      <c r="D160" s="184">
        <f t="shared" si="4"/>
        <v>0.94579999999999997</v>
      </c>
      <c r="E160" s="11"/>
      <c r="F160" s="11">
        <v>0.875</v>
      </c>
      <c r="G160" s="11"/>
      <c r="H160" s="11"/>
      <c r="I160" s="11">
        <v>0.85699999999999998</v>
      </c>
      <c r="J160" s="11">
        <v>0.66700000000000004</v>
      </c>
      <c r="K160" s="11"/>
      <c r="L160" s="11"/>
      <c r="M160" s="11"/>
      <c r="N160" s="11"/>
      <c r="O160" s="11"/>
      <c r="P160" s="11"/>
      <c r="Q160" s="11"/>
      <c r="R160" s="11"/>
      <c r="S160" s="11"/>
      <c r="T160" s="11">
        <v>1</v>
      </c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>
        <v>1</v>
      </c>
      <c r="AI160" s="11">
        <v>1</v>
      </c>
      <c r="AJ160" s="11"/>
      <c r="AK160" s="11">
        <v>1</v>
      </c>
      <c r="AL160" s="11"/>
      <c r="AM160" s="11">
        <v>1</v>
      </c>
      <c r="AN160" s="11">
        <v>1</v>
      </c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>
        <v>1</v>
      </c>
      <c r="AZ160" s="11"/>
      <c r="BA160" s="11"/>
      <c r="BB160" s="11"/>
      <c r="BC160" s="11">
        <v>1</v>
      </c>
      <c r="BD160" s="11"/>
      <c r="BE160" s="11">
        <v>0.6</v>
      </c>
      <c r="BF160" s="11"/>
      <c r="BG160" s="11">
        <v>1</v>
      </c>
      <c r="BH160" s="11"/>
      <c r="BI160" s="11">
        <v>1</v>
      </c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>
        <v>0.91700000000000004</v>
      </c>
      <c r="BV160" s="11"/>
      <c r="BW160" s="11"/>
      <c r="BX160" s="11">
        <v>1</v>
      </c>
      <c r="BY160" s="11"/>
      <c r="BZ160" s="11">
        <v>1</v>
      </c>
      <c r="CA160" s="11">
        <v>1</v>
      </c>
      <c r="CB160" s="11"/>
      <c r="CC160" s="11"/>
      <c r="CD160" s="11">
        <v>1</v>
      </c>
      <c r="CE160" s="11"/>
      <c r="CF160" s="12">
        <v>1</v>
      </c>
    </row>
    <row r="161" spans="1:84" ht="15">
      <c r="A161" s="4">
        <v>14</v>
      </c>
      <c r="B161" t="s">
        <v>1727</v>
      </c>
      <c r="C161" s="4" t="s">
        <v>1726</v>
      </c>
      <c r="D161" s="184">
        <f t="shared" si="4"/>
        <v>0.89714285714285702</v>
      </c>
      <c r="E161" s="11"/>
      <c r="F161" s="11"/>
      <c r="G161" s="11"/>
      <c r="H161" s="11"/>
      <c r="I161" s="11"/>
      <c r="J161" s="11">
        <v>0.33300000000000002</v>
      </c>
      <c r="K161" s="11"/>
      <c r="L161" s="11"/>
      <c r="M161" s="11"/>
      <c r="N161" s="11"/>
      <c r="O161" s="11"/>
      <c r="P161" s="11">
        <v>1</v>
      </c>
      <c r="Q161" s="11"/>
      <c r="R161" s="11"/>
      <c r="S161" s="11">
        <v>1</v>
      </c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>
        <v>0.70299999999999996</v>
      </c>
      <c r="AI161" s="11"/>
      <c r="AJ161" s="11"/>
      <c r="AK161" s="11">
        <v>1</v>
      </c>
      <c r="AL161" s="11"/>
      <c r="AM161" s="11"/>
      <c r="AN161" s="11"/>
      <c r="AO161" s="11"/>
      <c r="AP161" s="11"/>
      <c r="AQ161" s="11"/>
      <c r="AR161" s="11"/>
      <c r="AS161" s="11"/>
      <c r="AT161" s="11">
        <v>1</v>
      </c>
      <c r="AU161" s="11"/>
      <c r="AV161" s="11"/>
      <c r="AW161" s="11"/>
      <c r="AX161" s="11"/>
      <c r="AY161" s="11"/>
      <c r="AZ161" s="11"/>
      <c r="BA161" s="11"/>
      <c r="BB161" s="11">
        <v>0.8</v>
      </c>
      <c r="BC161" s="11">
        <v>1</v>
      </c>
      <c r="BD161" s="11"/>
      <c r="BE161" s="11">
        <v>1</v>
      </c>
      <c r="BF161" s="11"/>
      <c r="BG161" s="11"/>
      <c r="BH161" s="11"/>
      <c r="BI161" s="11"/>
      <c r="BJ161" s="11"/>
      <c r="BK161" s="11"/>
      <c r="BL161" s="11"/>
      <c r="BM161" s="11">
        <v>1</v>
      </c>
      <c r="BN161" s="11"/>
      <c r="BO161" s="11">
        <v>0.85699999999999998</v>
      </c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>
        <v>0.86699999999999999</v>
      </c>
      <c r="CB161" s="11"/>
      <c r="CC161" s="11"/>
      <c r="CD161" s="11">
        <v>1</v>
      </c>
      <c r="CE161" s="11">
        <v>1</v>
      </c>
      <c r="CF161" s="12"/>
    </row>
    <row r="162" spans="1:84" ht="15">
      <c r="A162" s="4">
        <v>14</v>
      </c>
      <c r="B162" t="s">
        <v>1731</v>
      </c>
      <c r="C162" s="4" t="s">
        <v>1730</v>
      </c>
      <c r="D162" s="184">
        <f t="shared" si="4"/>
        <v>0.9735499999999998</v>
      </c>
      <c r="E162" s="11"/>
      <c r="F162" s="11">
        <v>1</v>
      </c>
      <c r="G162" s="11"/>
      <c r="H162" s="11"/>
      <c r="I162" s="11">
        <v>1</v>
      </c>
      <c r="J162" s="11">
        <v>1</v>
      </c>
      <c r="K162" s="11">
        <v>1</v>
      </c>
      <c r="L162" s="11"/>
      <c r="M162" s="11"/>
      <c r="N162" s="11"/>
      <c r="O162" s="11"/>
      <c r="P162" s="11"/>
      <c r="Q162" s="11">
        <v>1</v>
      </c>
      <c r="R162" s="11"/>
      <c r="S162" s="11">
        <v>1</v>
      </c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>
        <v>1</v>
      </c>
      <c r="AE162" s="11"/>
      <c r="AF162" s="11"/>
      <c r="AG162" s="11"/>
      <c r="AH162" s="11">
        <v>1</v>
      </c>
      <c r="AI162" s="11"/>
      <c r="AJ162" s="11"/>
      <c r="AK162" s="11">
        <v>1</v>
      </c>
      <c r="AL162" s="11"/>
      <c r="AM162" s="11">
        <v>1</v>
      </c>
      <c r="AN162" s="11"/>
      <c r="AO162" s="11"/>
      <c r="AP162" s="11"/>
      <c r="AQ162" s="11">
        <v>1</v>
      </c>
      <c r="AR162" s="11"/>
      <c r="AS162" s="11"/>
      <c r="AT162" s="11"/>
      <c r="AU162" s="11"/>
      <c r="AV162" s="11"/>
      <c r="AW162" s="11"/>
      <c r="AX162" s="11">
        <v>1</v>
      </c>
      <c r="AY162" s="11"/>
      <c r="AZ162" s="11"/>
      <c r="BA162" s="11"/>
      <c r="BB162" s="11">
        <v>1</v>
      </c>
      <c r="BC162" s="11"/>
      <c r="BD162" s="11"/>
      <c r="BE162" s="11">
        <v>0.66700000000000004</v>
      </c>
      <c r="BF162" s="11"/>
      <c r="BG162" s="11"/>
      <c r="BH162" s="11"/>
      <c r="BI162" s="11"/>
      <c r="BJ162" s="11"/>
      <c r="BK162" s="11"/>
      <c r="BL162" s="11"/>
      <c r="BM162" s="11">
        <v>1</v>
      </c>
      <c r="BN162" s="11"/>
      <c r="BO162" s="11"/>
      <c r="BP162" s="11"/>
      <c r="BQ162" s="11"/>
      <c r="BR162" s="11"/>
      <c r="BS162" s="11"/>
      <c r="BT162" s="11">
        <v>0.995</v>
      </c>
      <c r="BU162" s="11">
        <v>0.90900000000000003</v>
      </c>
      <c r="BV162" s="11"/>
      <c r="BW162" s="11"/>
      <c r="BX162" s="11"/>
      <c r="BY162" s="11"/>
      <c r="BZ162" s="11">
        <v>1</v>
      </c>
      <c r="CA162" s="11">
        <v>1</v>
      </c>
      <c r="CB162" s="11"/>
      <c r="CC162" s="11"/>
      <c r="CD162" s="11"/>
      <c r="CE162" s="11"/>
      <c r="CF162" s="12">
        <v>0.9</v>
      </c>
    </row>
    <row r="163" spans="1:84" ht="15">
      <c r="A163" s="4">
        <v>14</v>
      </c>
      <c r="B163" t="s">
        <v>1733</v>
      </c>
      <c r="C163" s="4" t="s">
        <v>1732</v>
      </c>
      <c r="D163" s="184">
        <f t="shared" si="4"/>
        <v>1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>
        <v>1</v>
      </c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>
        <v>1</v>
      </c>
      <c r="BF163" s="11">
        <v>1</v>
      </c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2"/>
    </row>
    <row r="164" spans="1:84" ht="15">
      <c r="A164" s="4">
        <v>15</v>
      </c>
      <c r="B164" t="s">
        <v>1735</v>
      </c>
      <c r="C164" s="4" t="s">
        <v>1734</v>
      </c>
      <c r="D164" s="184">
        <f t="shared" si="4"/>
        <v>0.66649999999999998</v>
      </c>
      <c r="E164" s="11"/>
      <c r="F164" s="11"/>
      <c r="G164" s="11"/>
      <c r="H164" s="11"/>
      <c r="I164" s="11"/>
      <c r="J164" s="11">
        <v>0.33300000000000002</v>
      </c>
      <c r="K164" s="11"/>
      <c r="L164" s="11"/>
      <c r="M164" s="11"/>
      <c r="N164" s="11"/>
      <c r="O164" s="11"/>
      <c r="P164" s="11"/>
      <c r="Q164" s="11"/>
      <c r="R164" s="11"/>
      <c r="S164" s="11">
        <v>1</v>
      </c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2"/>
    </row>
    <row r="165" spans="1:84" ht="15">
      <c r="A165" s="4">
        <v>15</v>
      </c>
      <c r="B165" t="s">
        <v>3485</v>
      </c>
      <c r="C165" s="4" t="s">
        <v>3486</v>
      </c>
      <c r="D165" s="184">
        <f t="shared" si="4"/>
        <v>0.66649999999999998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>
        <v>0.5</v>
      </c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>
        <v>0.83299999999999996</v>
      </c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2"/>
    </row>
    <row r="166" spans="1:84" ht="15">
      <c r="A166" s="4">
        <v>15</v>
      </c>
      <c r="B166" t="s">
        <v>1741</v>
      </c>
      <c r="C166" s="4" t="s">
        <v>1740</v>
      </c>
      <c r="D166" s="184">
        <f t="shared" si="4"/>
        <v>0.82383333333333331</v>
      </c>
      <c r="E166" s="11"/>
      <c r="F166" s="11"/>
      <c r="G166" s="11"/>
      <c r="H166" s="11"/>
      <c r="I166" s="11"/>
      <c r="J166" s="11">
        <v>0.28599999999999998</v>
      </c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>
        <v>0.85699999999999998</v>
      </c>
      <c r="AI166" s="11"/>
      <c r="AJ166" s="11"/>
      <c r="AK166" s="11">
        <v>0.8</v>
      </c>
      <c r="AL166" s="11"/>
      <c r="AM166" s="11"/>
      <c r="AN166" s="11"/>
      <c r="AO166" s="11"/>
      <c r="AP166" s="11"/>
      <c r="AQ166" s="11"/>
      <c r="AR166" s="11"/>
      <c r="AS166" s="11"/>
      <c r="AT166" s="11">
        <v>1</v>
      </c>
      <c r="AU166" s="11"/>
      <c r="AV166" s="11"/>
      <c r="AW166" s="11"/>
      <c r="AX166" s="11"/>
      <c r="AY166" s="11"/>
      <c r="AZ166" s="11"/>
      <c r="BA166" s="11"/>
      <c r="BB166" s="11">
        <v>1</v>
      </c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>
        <v>1</v>
      </c>
      <c r="CB166" s="11"/>
      <c r="CC166" s="11"/>
      <c r="CD166" s="11"/>
      <c r="CE166" s="11"/>
      <c r="CF166" s="12"/>
    </row>
    <row r="167" spans="1:84" ht="15">
      <c r="A167" s="4">
        <v>15</v>
      </c>
      <c r="B167" t="s">
        <v>1745</v>
      </c>
      <c r="C167" s="4" t="s">
        <v>1744</v>
      </c>
      <c r="D167" s="184">
        <f t="shared" si="4"/>
        <v>0.36366666666666664</v>
      </c>
      <c r="E167" s="11"/>
      <c r="F167" s="11"/>
      <c r="G167" s="11"/>
      <c r="H167" s="11"/>
      <c r="I167" s="11"/>
      <c r="J167" s="11">
        <v>9.0999999999999998E-2</v>
      </c>
      <c r="K167" s="11"/>
      <c r="L167" s="11"/>
      <c r="M167" s="11"/>
      <c r="N167" s="11"/>
      <c r="O167" s="11"/>
      <c r="P167" s="11"/>
      <c r="Q167" s="11"/>
      <c r="R167" s="11"/>
      <c r="S167" s="11">
        <v>0</v>
      </c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>
        <v>1</v>
      </c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2"/>
    </row>
    <row r="168" spans="1:84" ht="15">
      <c r="A168" s="4">
        <v>15</v>
      </c>
      <c r="B168" t="s">
        <v>1747</v>
      </c>
      <c r="C168" s="4" t="s">
        <v>1746</v>
      </c>
      <c r="D168" s="184">
        <f t="shared" si="4"/>
        <v>1</v>
      </c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>
        <v>1</v>
      </c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>
        <v>1</v>
      </c>
      <c r="AI168" s="11"/>
      <c r="AJ168" s="11"/>
      <c r="AK168" s="11">
        <v>1</v>
      </c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>
        <v>1</v>
      </c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2"/>
    </row>
    <row r="169" spans="1:84" ht="15">
      <c r="A169" s="4">
        <v>15</v>
      </c>
      <c r="B169" t="s">
        <v>1749</v>
      </c>
      <c r="C169" s="4" t="s">
        <v>1748</v>
      </c>
      <c r="D169" s="184">
        <f t="shared" si="4"/>
        <v>0.75117647058823522</v>
      </c>
      <c r="E169" s="11"/>
      <c r="F169" s="11"/>
      <c r="G169" s="11"/>
      <c r="H169" s="11"/>
      <c r="I169" s="11">
        <v>1</v>
      </c>
      <c r="J169" s="11">
        <v>0.311</v>
      </c>
      <c r="K169" s="11">
        <v>1</v>
      </c>
      <c r="L169" s="11"/>
      <c r="M169" s="11"/>
      <c r="N169" s="11"/>
      <c r="O169" s="11"/>
      <c r="P169" s="11"/>
      <c r="Q169" s="11"/>
      <c r="R169" s="11"/>
      <c r="S169" s="11">
        <v>0.35899999999999999</v>
      </c>
      <c r="T169" s="11">
        <v>1</v>
      </c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>
        <v>1</v>
      </c>
      <c r="AI169" s="11">
        <v>1</v>
      </c>
      <c r="AJ169" s="11"/>
      <c r="AK169" s="11">
        <v>1</v>
      </c>
      <c r="AL169" s="11"/>
      <c r="AM169" s="11"/>
      <c r="AN169" s="11"/>
      <c r="AO169" s="11"/>
      <c r="AP169" s="11"/>
      <c r="AQ169" s="11"/>
      <c r="AR169" s="11"/>
      <c r="AS169" s="11"/>
      <c r="AT169" s="11">
        <v>1</v>
      </c>
      <c r="AU169" s="11"/>
      <c r="AV169" s="11"/>
      <c r="AW169" s="11">
        <v>1</v>
      </c>
      <c r="AX169" s="11"/>
      <c r="AY169" s="11"/>
      <c r="AZ169" s="11"/>
      <c r="BA169" s="11"/>
      <c r="BB169" s="11">
        <v>0.66700000000000004</v>
      </c>
      <c r="BC169" s="11"/>
      <c r="BD169" s="11"/>
      <c r="BE169" s="11">
        <v>0</v>
      </c>
      <c r="BF169" s="11"/>
      <c r="BG169" s="11"/>
      <c r="BH169" s="11"/>
      <c r="BI169" s="11"/>
      <c r="BJ169" s="11"/>
      <c r="BK169" s="11"/>
      <c r="BL169" s="11"/>
      <c r="BM169" s="11">
        <v>0.83299999999999996</v>
      </c>
      <c r="BN169" s="11"/>
      <c r="BO169" s="11"/>
      <c r="BP169" s="11"/>
      <c r="BQ169" s="11"/>
      <c r="BR169" s="11"/>
      <c r="BS169" s="11"/>
      <c r="BT169" s="11"/>
      <c r="BU169" s="11">
        <v>1</v>
      </c>
      <c r="BV169" s="11"/>
      <c r="BW169" s="11"/>
      <c r="BX169" s="11"/>
      <c r="BY169" s="11"/>
      <c r="BZ169" s="11">
        <v>0</v>
      </c>
      <c r="CA169" s="11">
        <v>0.6</v>
      </c>
      <c r="CB169" s="11">
        <v>1</v>
      </c>
      <c r="CC169" s="11"/>
      <c r="CD169" s="11"/>
      <c r="CE169" s="11"/>
      <c r="CF169" s="12"/>
    </row>
    <row r="170" spans="1:84" ht="15">
      <c r="A170" s="4">
        <v>15</v>
      </c>
      <c r="B170" t="s">
        <v>1751</v>
      </c>
      <c r="C170" s="4" t="s">
        <v>1750</v>
      </c>
      <c r="D170" s="184">
        <f t="shared" si="4"/>
        <v>0.71583333333333332</v>
      </c>
      <c r="E170" s="11"/>
      <c r="F170" s="11">
        <v>1</v>
      </c>
      <c r="G170" s="11"/>
      <c r="H170" s="11"/>
      <c r="I170" s="11"/>
      <c r="J170" s="11">
        <v>0.54500000000000004</v>
      </c>
      <c r="K170" s="11"/>
      <c r="L170" s="11"/>
      <c r="M170" s="11"/>
      <c r="N170" s="11"/>
      <c r="O170" s="11"/>
      <c r="P170" s="11"/>
      <c r="Q170" s="11"/>
      <c r="R170" s="11"/>
      <c r="S170" s="11">
        <v>0.75</v>
      </c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>
        <v>1</v>
      </c>
      <c r="AI170" s="11"/>
      <c r="AJ170" s="11"/>
      <c r="AK170" s="11">
        <v>1</v>
      </c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>
        <v>0</v>
      </c>
      <c r="CB170" s="11"/>
      <c r="CC170" s="11"/>
      <c r="CD170" s="11"/>
      <c r="CE170" s="11"/>
      <c r="CF170" s="12"/>
    </row>
    <row r="171" spans="1:84" ht="15">
      <c r="A171" s="4">
        <v>15</v>
      </c>
      <c r="B171" t="s">
        <v>1763</v>
      </c>
      <c r="C171" s="4" t="s">
        <v>1762</v>
      </c>
      <c r="D171" s="184">
        <f t="shared" si="4"/>
        <v>0.5714285714285714</v>
      </c>
      <c r="E171" s="11"/>
      <c r="F171" s="11"/>
      <c r="G171" s="11"/>
      <c r="H171" s="11"/>
      <c r="I171" s="11"/>
      <c r="J171" s="11">
        <v>0</v>
      </c>
      <c r="K171" s="11">
        <v>1</v>
      </c>
      <c r="L171" s="11"/>
      <c r="M171" s="11"/>
      <c r="N171" s="11"/>
      <c r="O171" s="11"/>
      <c r="P171" s="11"/>
      <c r="Q171" s="11"/>
      <c r="R171" s="11"/>
      <c r="S171" s="11">
        <v>0.5</v>
      </c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>
        <v>0</v>
      </c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>
        <v>1</v>
      </c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>
        <v>0.5</v>
      </c>
      <c r="CB171" s="11">
        <v>1</v>
      </c>
      <c r="CC171" s="11"/>
      <c r="CD171" s="11"/>
      <c r="CE171" s="11"/>
      <c r="CF171" s="12"/>
    </row>
    <row r="172" spans="1:84" ht="15">
      <c r="A172" s="4">
        <v>15</v>
      </c>
      <c r="B172" t="s">
        <v>1765</v>
      </c>
      <c r="C172" s="4" t="s">
        <v>1764</v>
      </c>
      <c r="D172" s="184">
        <f t="shared" si="4"/>
        <v>0.8889999999999999</v>
      </c>
      <c r="E172" s="11"/>
      <c r="F172" s="11"/>
      <c r="G172" s="11"/>
      <c r="H172" s="11"/>
      <c r="I172" s="11"/>
      <c r="J172" s="11">
        <v>0.66700000000000004</v>
      </c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>
        <v>1</v>
      </c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>
        <v>1</v>
      </c>
      <c r="CB172" s="11"/>
      <c r="CC172" s="11"/>
      <c r="CD172" s="11"/>
      <c r="CE172" s="11"/>
      <c r="CF172" s="12"/>
    </row>
    <row r="173" spans="1:84" ht="15">
      <c r="A173" s="4">
        <v>15</v>
      </c>
      <c r="B173" t="s">
        <v>1767</v>
      </c>
      <c r="C173" s="4" t="s">
        <v>1766</v>
      </c>
      <c r="D173" s="184">
        <f t="shared" si="4"/>
        <v>0.875</v>
      </c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>
        <v>0.5</v>
      </c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>
        <v>1</v>
      </c>
      <c r="BN173" s="11"/>
      <c r="BO173" s="11">
        <v>1</v>
      </c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>
        <v>1</v>
      </c>
      <c r="CE173" s="11"/>
      <c r="CF173" s="12"/>
    </row>
    <row r="174" spans="1:84" ht="15">
      <c r="A174" s="4">
        <v>15</v>
      </c>
      <c r="B174" t="s">
        <v>1769</v>
      </c>
      <c r="C174" s="4" t="s">
        <v>1768</v>
      </c>
      <c r="D174" s="184">
        <f t="shared" si="4"/>
        <v>0.87135714285714283</v>
      </c>
      <c r="E174" s="11"/>
      <c r="F174" s="11"/>
      <c r="G174" s="11"/>
      <c r="H174" s="11"/>
      <c r="I174" s="11"/>
      <c r="J174" s="11">
        <v>0.71399999999999997</v>
      </c>
      <c r="K174" s="11"/>
      <c r="L174" s="11"/>
      <c r="M174" s="11"/>
      <c r="N174" s="11"/>
      <c r="O174" s="11"/>
      <c r="P174" s="11"/>
      <c r="Q174" s="11">
        <v>1</v>
      </c>
      <c r="R174" s="11"/>
      <c r="S174" s="11">
        <v>0.33300000000000002</v>
      </c>
      <c r="T174" s="11"/>
      <c r="U174" s="11"/>
      <c r="V174" s="11"/>
      <c r="W174" s="11"/>
      <c r="X174" s="11">
        <v>1</v>
      </c>
      <c r="Y174" s="11"/>
      <c r="Z174" s="11"/>
      <c r="AA174" s="11">
        <v>1</v>
      </c>
      <c r="AB174" s="11"/>
      <c r="AC174" s="11"/>
      <c r="AD174" s="11"/>
      <c r="AE174" s="11"/>
      <c r="AF174" s="11"/>
      <c r="AG174" s="11"/>
      <c r="AH174" s="11"/>
      <c r="AI174" s="11"/>
      <c r="AJ174" s="11"/>
      <c r="AK174" s="11">
        <v>1</v>
      </c>
      <c r="AL174" s="11"/>
      <c r="AM174" s="11"/>
      <c r="AN174" s="11"/>
      <c r="AO174" s="11"/>
      <c r="AP174" s="11"/>
      <c r="AQ174" s="11"/>
      <c r="AR174" s="11"/>
      <c r="AS174" s="11"/>
      <c r="AT174" s="11">
        <v>0.66700000000000004</v>
      </c>
      <c r="AU174" s="11"/>
      <c r="AV174" s="11"/>
      <c r="AW174" s="11">
        <v>1</v>
      </c>
      <c r="AX174" s="11"/>
      <c r="AY174" s="11"/>
      <c r="AZ174" s="11"/>
      <c r="BA174" s="11"/>
      <c r="BB174" s="11">
        <v>1</v>
      </c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>
        <v>1</v>
      </c>
      <c r="BP174" s="11"/>
      <c r="BQ174" s="11"/>
      <c r="BR174" s="11"/>
      <c r="BS174" s="11"/>
      <c r="BT174" s="11"/>
      <c r="BU174" s="11"/>
      <c r="BV174" s="11">
        <v>1</v>
      </c>
      <c r="BW174" s="11"/>
      <c r="BX174" s="11"/>
      <c r="BY174" s="11"/>
      <c r="BZ174" s="11"/>
      <c r="CA174" s="11">
        <v>0.55600000000000005</v>
      </c>
      <c r="CB174" s="11"/>
      <c r="CC174" s="11">
        <v>0.92900000000000005</v>
      </c>
      <c r="CD174" s="11">
        <v>1</v>
      </c>
      <c r="CE174" s="11"/>
      <c r="CF174" s="12"/>
    </row>
    <row r="175" spans="1:84" ht="15">
      <c r="A175" s="4">
        <v>15</v>
      </c>
      <c r="B175" t="s">
        <v>3487</v>
      </c>
      <c r="C175" s="4" t="s">
        <v>3488</v>
      </c>
      <c r="D175" s="184">
        <f t="shared" si="4"/>
        <v>1</v>
      </c>
      <c r="E175" s="11"/>
      <c r="F175" s="11"/>
      <c r="G175" s="11"/>
      <c r="H175" s="11"/>
      <c r="I175" s="11"/>
      <c r="J175" s="11">
        <v>1</v>
      </c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>
        <v>1</v>
      </c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2"/>
    </row>
    <row r="176" spans="1:84" ht="15">
      <c r="A176" s="4">
        <v>18</v>
      </c>
      <c r="B176" t="s">
        <v>1821</v>
      </c>
      <c r="C176" s="4" t="s">
        <v>1820</v>
      </c>
      <c r="D176" s="184">
        <f t="shared" si="4"/>
        <v>1</v>
      </c>
      <c r="E176" s="11"/>
      <c r="F176" s="11"/>
      <c r="G176" s="11"/>
      <c r="H176" s="11">
        <v>1</v>
      </c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2"/>
    </row>
    <row r="177" spans="1:84" ht="15">
      <c r="A177" s="4">
        <v>18</v>
      </c>
      <c r="B177" t="s">
        <v>1823</v>
      </c>
      <c r="C177" s="4" t="s">
        <v>1822</v>
      </c>
      <c r="D177" s="184">
        <f t="shared" si="4"/>
        <v>0.91674999999999995</v>
      </c>
      <c r="E177" s="11"/>
      <c r="F177" s="11"/>
      <c r="G177" s="11"/>
      <c r="H177" s="11">
        <v>0.79400000000000004</v>
      </c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>
        <v>0.92900000000000005</v>
      </c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>
        <v>1</v>
      </c>
      <c r="AH177" s="11"/>
      <c r="AI177" s="11"/>
      <c r="AJ177" s="11">
        <v>0.94399999999999995</v>
      </c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2"/>
    </row>
    <row r="178" spans="1:84" ht="15">
      <c r="A178" s="4">
        <v>18</v>
      </c>
      <c r="B178" t="s">
        <v>1825</v>
      </c>
      <c r="C178" s="4" t="s">
        <v>1824</v>
      </c>
      <c r="D178" s="184">
        <f t="shared" si="4"/>
        <v>0.84949999999999992</v>
      </c>
      <c r="E178" s="11"/>
      <c r="F178" s="11"/>
      <c r="G178" s="11"/>
      <c r="H178" s="11">
        <v>0.79200000000000004</v>
      </c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>
        <v>0.93899999999999995</v>
      </c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>
        <v>1</v>
      </c>
      <c r="AH178" s="11"/>
      <c r="AI178" s="11"/>
      <c r="AJ178" s="11">
        <v>0.66700000000000004</v>
      </c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2"/>
    </row>
    <row r="179" spans="1:84" ht="15">
      <c r="A179" s="4">
        <v>18</v>
      </c>
      <c r="B179" t="s">
        <v>1827</v>
      </c>
      <c r="C179" s="4" t="s">
        <v>1826</v>
      </c>
      <c r="D179" s="184">
        <f t="shared" si="4"/>
        <v>0.97766666666666657</v>
      </c>
      <c r="E179" s="11"/>
      <c r="F179" s="11"/>
      <c r="G179" s="11"/>
      <c r="H179" s="11">
        <v>1</v>
      </c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>
        <v>1</v>
      </c>
      <c r="AH179" s="11"/>
      <c r="AI179" s="11"/>
      <c r="AJ179" s="11">
        <v>0.93300000000000005</v>
      </c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2"/>
    </row>
    <row r="180" spans="1:84" ht="15">
      <c r="A180" s="4">
        <v>18</v>
      </c>
      <c r="B180" t="s">
        <v>1831</v>
      </c>
      <c r="C180" s="4" t="s">
        <v>1830</v>
      </c>
      <c r="D180" s="184">
        <f t="shared" si="4"/>
        <v>1</v>
      </c>
      <c r="E180" s="11"/>
      <c r="F180" s="11"/>
      <c r="G180" s="11"/>
      <c r="H180" s="11">
        <v>1</v>
      </c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2"/>
    </row>
    <row r="181" spans="1:84" ht="15">
      <c r="A181" s="4">
        <v>18</v>
      </c>
      <c r="B181" t="s">
        <v>1833</v>
      </c>
      <c r="C181" s="4" t="s">
        <v>1832</v>
      </c>
      <c r="D181" s="184">
        <f t="shared" si="4"/>
        <v>0.5</v>
      </c>
      <c r="E181" s="11"/>
      <c r="F181" s="11"/>
      <c r="G181" s="11"/>
      <c r="H181" s="11">
        <v>0</v>
      </c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>
        <v>0</v>
      </c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>
        <v>1</v>
      </c>
      <c r="AH181" s="11"/>
      <c r="AI181" s="11"/>
      <c r="AJ181" s="11">
        <v>1</v>
      </c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2"/>
    </row>
    <row r="182" spans="1:84" ht="15">
      <c r="A182" s="4">
        <v>18</v>
      </c>
      <c r="B182" t="s">
        <v>1835</v>
      </c>
      <c r="C182" s="4" t="s">
        <v>1834</v>
      </c>
      <c r="D182" s="184">
        <f t="shared" si="4"/>
        <v>0.90500000000000003</v>
      </c>
      <c r="E182" s="11"/>
      <c r="F182" s="11"/>
      <c r="G182" s="11"/>
      <c r="H182" s="11">
        <v>0.77600000000000002</v>
      </c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>
        <v>0.94299999999999995</v>
      </c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>
        <v>1</v>
      </c>
      <c r="AH182" s="11"/>
      <c r="AI182" s="11"/>
      <c r="AJ182" s="11">
        <v>0.90100000000000002</v>
      </c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2"/>
    </row>
    <row r="183" spans="1:84" ht="15">
      <c r="A183" s="4">
        <v>19</v>
      </c>
      <c r="B183" t="s">
        <v>1844</v>
      </c>
      <c r="C183" s="4" t="s">
        <v>1843</v>
      </c>
      <c r="D183" s="184">
        <f t="shared" si="4"/>
        <v>0.86660000000000004</v>
      </c>
      <c r="E183" s="11"/>
      <c r="F183" s="11"/>
      <c r="G183" s="11"/>
      <c r="H183" s="11">
        <v>0.33300000000000002</v>
      </c>
      <c r="I183" s="11"/>
      <c r="J183" s="11">
        <v>1</v>
      </c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>
        <v>1</v>
      </c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>
        <v>1</v>
      </c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>
        <v>1</v>
      </c>
      <c r="CA183" s="11"/>
      <c r="CB183" s="11"/>
      <c r="CC183" s="11"/>
      <c r="CD183" s="11"/>
      <c r="CE183" s="11"/>
      <c r="CF183" s="12"/>
    </row>
    <row r="184" spans="1:84" ht="15">
      <c r="A184" s="4">
        <v>19</v>
      </c>
      <c r="B184" t="s">
        <v>1846</v>
      </c>
      <c r="C184" s="4" t="s">
        <v>1845</v>
      </c>
      <c r="D184" s="184">
        <f t="shared" si="4"/>
        <v>1</v>
      </c>
      <c r="E184" s="11"/>
      <c r="F184" s="11"/>
      <c r="G184" s="11"/>
      <c r="H184" s="11">
        <v>1</v>
      </c>
      <c r="I184" s="11"/>
      <c r="J184" s="11">
        <v>1</v>
      </c>
      <c r="K184" s="11"/>
      <c r="L184" s="11"/>
      <c r="M184" s="11"/>
      <c r="N184" s="11"/>
      <c r="O184" s="11"/>
      <c r="P184" s="11"/>
      <c r="Q184" s="11"/>
      <c r="R184" s="11"/>
      <c r="S184" s="11">
        <v>1</v>
      </c>
      <c r="T184" s="11"/>
      <c r="U184" s="11">
        <v>1</v>
      </c>
      <c r="V184" s="11"/>
      <c r="W184" s="11"/>
      <c r="X184" s="11"/>
      <c r="Y184" s="11"/>
      <c r="Z184" s="11">
        <v>1</v>
      </c>
      <c r="AA184" s="11"/>
      <c r="AB184" s="11"/>
      <c r="AC184" s="11"/>
      <c r="AD184" s="11"/>
      <c r="AE184" s="11"/>
      <c r="AF184" s="11"/>
      <c r="AG184" s="11">
        <v>1</v>
      </c>
      <c r="AH184" s="11"/>
      <c r="AI184" s="11"/>
      <c r="AJ184" s="11">
        <v>1</v>
      </c>
      <c r="AK184" s="11"/>
      <c r="AL184" s="11"/>
      <c r="AM184" s="11"/>
      <c r="AN184" s="11"/>
      <c r="AO184" s="11"/>
      <c r="AP184" s="11"/>
      <c r="AQ184" s="11"/>
      <c r="AR184" s="11"/>
      <c r="AS184" s="11"/>
      <c r="AT184" s="11">
        <v>1</v>
      </c>
      <c r="AU184" s="11"/>
      <c r="AV184" s="11"/>
      <c r="AW184" s="11"/>
      <c r="AX184" s="11"/>
      <c r="AY184" s="11"/>
      <c r="AZ184" s="11"/>
      <c r="BA184" s="11"/>
      <c r="BB184" s="11">
        <v>1</v>
      </c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>
        <v>1</v>
      </c>
      <c r="CA184" s="11">
        <v>1</v>
      </c>
      <c r="CB184" s="11"/>
      <c r="CC184" s="11"/>
      <c r="CD184" s="11"/>
      <c r="CE184" s="11"/>
      <c r="CF184" s="12">
        <v>1</v>
      </c>
    </row>
    <row r="185" spans="1:84" ht="15">
      <c r="A185" s="4">
        <v>19</v>
      </c>
      <c r="B185" t="s">
        <v>1848</v>
      </c>
      <c r="C185" s="4" t="s">
        <v>1847</v>
      </c>
      <c r="D185" s="184">
        <f t="shared" si="4"/>
        <v>1</v>
      </c>
      <c r="E185" s="11"/>
      <c r="F185" s="11"/>
      <c r="G185" s="11"/>
      <c r="H185" s="11">
        <v>1</v>
      </c>
      <c r="I185" s="11"/>
      <c r="J185" s="11">
        <v>1</v>
      </c>
      <c r="K185" s="11"/>
      <c r="L185" s="11"/>
      <c r="M185" s="11"/>
      <c r="N185" s="11"/>
      <c r="O185" s="11"/>
      <c r="P185" s="11"/>
      <c r="Q185" s="11"/>
      <c r="R185" s="11"/>
      <c r="S185" s="11">
        <v>1</v>
      </c>
      <c r="T185" s="11"/>
      <c r="U185" s="11">
        <v>1</v>
      </c>
      <c r="V185" s="11"/>
      <c r="W185" s="11"/>
      <c r="X185" s="11"/>
      <c r="Y185" s="11"/>
      <c r="Z185" s="11">
        <v>1</v>
      </c>
      <c r="AA185" s="11"/>
      <c r="AB185" s="11"/>
      <c r="AC185" s="11"/>
      <c r="AD185" s="11"/>
      <c r="AE185" s="11"/>
      <c r="AF185" s="11"/>
      <c r="AG185" s="11">
        <v>1</v>
      </c>
      <c r="AH185" s="11"/>
      <c r="AI185" s="11"/>
      <c r="AJ185" s="11">
        <v>1</v>
      </c>
      <c r="AK185" s="11"/>
      <c r="AL185" s="11"/>
      <c r="AM185" s="11"/>
      <c r="AN185" s="11"/>
      <c r="AO185" s="11"/>
      <c r="AP185" s="11"/>
      <c r="AQ185" s="11"/>
      <c r="AR185" s="11"/>
      <c r="AS185" s="11"/>
      <c r="AT185" s="11">
        <v>1</v>
      </c>
      <c r="AU185" s="11">
        <v>1</v>
      </c>
      <c r="AV185" s="11"/>
      <c r="AW185" s="11"/>
      <c r="AX185" s="11"/>
      <c r="AY185" s="11"/>
      <c r="AZ185" s="11"/>
      <c r="BA185" s="11"/>
      <c r="BB185" s="11">
        <v>1</v>
      </c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>
        <v>1</v>
      </c>
      <c r="BV185" s="11"/>
      <c r="BW185" s="11"/>
      <c r="BX185" s="11"/>
      <c r="BY185" s="11"/>
      <c r="BZ185" s="11">
        <v>1</v>
      </c>
      <c r="CA185" s="11">
        <v>1</v>
      </c>
      <c r="CB185" s="11"/>
      <c r="CC185" s="11"/>
      <c r="CD185" s="11"/>
      <c r="CE185" s="11"/>
      <c r="CF185" s="12">
        <v>1</v>
      </c>
    </row>
    <row r="186" spans="1:84" ht="15">
      <c r="A186" s="4">
        <v>19</v>
      </c>
      <c r="B186" t="s">
        <v>1850</v>
      </c>
      <c r="C186" s="4" t="s">
        <v>1849</v>
      </c>
      <c r="D186" s="184">
        <f t="shared" si="4"/>
        <v>1</v>
      </c>
      <c r="E186" s="11"/>
      <c r="F186" s="11"/>
      <c r="G186" s="11"/>
      <c r="H186" s="11">
        <v>1</v>
      </c>
      <c r="I186" s="11"/>
      <c r="J186" s="11">
        <v>1</v>
      </c>
      <c r="K186" s="11"/>
      <c r="L186" s="11"/>
      <c r="M186" s="11"/>
      <c r="N186" s="11"/>
      <c r="O186" s="11"/>
      <c r="P186" s="11"/>
      <c r="Q186" s="11"/>
      <c r="R186" s="11"/>
      <c r="S186" s="11">
        <v>1</v>
      </c>
      <c r="T186" s="11"/>
      <c r="U186" s="11"/>
      <c r="V186" s="11"/>
      <c r="W186" s="11"/>
      <c r="X186" s="11"/>
      <c r="Y186" s="11"/>
      <c r="Z186" s="11">
        <v>1</v>
      </c>
      <c r="AA186" s="11"/>
      <c r="AB186" s="11"/>
      <c r="AC186" s="11"/>
      <c r="AD186" s="11"/>
      <c r="AE186" s="11"/>
      <c r="AF186" s="11"/>
      <c r="AG186" s="11">
        <v>1</v>
      </c>
      <c r="AH186" s="11"/>
      <c r="AI186" s="11"/>
      <c r="AJ186" s="11">
        <v>1</v>
      </c>
      <c r="AK186" s="11"/>
      <c r="AL186" s="11"/>
      <c r="AM186" s="11"/>
      <c r="AN186" s="11"/>
      <c r="AO186" s="11"/>
      <c r="AP186" s="11"/>
      <c r="AQ186" s="11"/>
      <c r="AR186" s="11"/>
      <c r="AS186" s="11"/>
      <c r="AT186" s="11">
        <v>1</v>
      </c>
      <c r="AU186" s="11"/>
      <c r="AV186" s="11"/>
      <c r="AW186" s="11"/>
      <c r="AX186" s="11"/>
      <c r="AY186" s="11"/>
      <c r="AZ186" s="11"/>
      <c r="BA186" s="11"/>
      <c r="BB186" s="11">
        <v>1</v>
      </c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>
        <v>1</v>
      </c>
      <c r="BV186" s="11"/>
      <c r="BW186" s="11"/>
      <c r="BX186" s="11"/>
      <c r="BY186" s="11"/>
      <c r="BZ186" s="11">
        <v>1</v>
      </c>
      <c r="CA186" s="11">
        <v>1</v>
      </c>
      <c r="CB186" s="11"/>
      <c r="CC186" s="11"/>
      <c r="CD186" s="11"/>
      <c r="CE186" s="11"/>
      <c r="CF186" s="12">
        <v>1</v>
      </c>
    </row>
    <row r="187" spans="1:84" ht="15">
      <c r="A187" s="4">
        <v>19</v>
      </c>
      <c r="B187" t="s">
        <v>1852</v>
      </c>
      <c r="C187" s="4" t="s">
        <v>1851</v>
      </c>
      <c r="D187" s="184">
        <f t="shared" si="4"/>
        <v>0.98330000000000006</v>
      </c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>
        <v>1</v>
      </c>
      <c r="R187" s="11"/>
      <c r="S187" s="11">
        <v>1</v>
      </c>
      <c r="T187" s="11"/>
      <c r="U187" s="11"/>
      <c r="V187" s="11"/>
      <c r="W187" s="11"/>
      <c r="X187" s="11"/>
      <c r="Y187" s="11"/>
      <c r="Z187" s="11">
        <v>1</v>
      </c>
      <c r="AA187" s="11"/>
      <c r="AB187" s="11"/>
      <c r="AC187" s="11"/>
      <c r="AD187" s="11"/>
      <c r="AE187" s="11"/>
      <c r="AF187" s="11"/>
      <c r="AG187" s="11">
        <v>1</v>
      </c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>
        <v>1</v>
      </c>
      <c r="AU187" s="11"/>
      <c r="AV187" s="11"/>
      <c r="AW187" s="11"/>
      <c r="AX187" s="11"/>
      <c r="AY187" s="11"/>
      <c r="AZ187" s="11"/>
      <c r="BA187" s="11"/>
      <c r="BB187" s="11">
        <v>1</v>
      </c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>
        <v>0.83299999999999996</v>
      </c>
      <c r="BV187" s="11"/>
      <c r="BW187" s="11"/>
      <c r="BX187" s="11"/>
      <c r="BY187" s="11"/>
      <c r="BZ187" s="11">
        <v>1</v>
      </c>
      <c r="CA187" s="11"/>
      <c r="CB187" s="11">
        <v>1</v>
      </c>
      <c r="CC187" s="11"/>
      <c r="CD187" s="11"/>
      <c r="CE187" s="11"/>
      <c r="CF187" s="12">
        <v>1</v>
      </c>
    </row>
    <row r="188" spans="1:84" ht="15">
      <c r="A188" s="4">
        <v>19</v>
      </c>
      <c r="B188" t="s">
        <v>1854</v>
      </c>
      <c r="C188" s="4" t="s">
        <v>1853</v>
      </c>
      <c r="D188" s="184">
        <f t="shared" si="4"/>
        <v>0.99077777777777776</v>
      </c>
      <c r="E188" s="11"/>
      <c r="F188" s="11"/>
      <c r="G188" s="11"/>
      <c r="H188" s="11">
        <v>1</v>
      </c>
      <c r="I188" s="11"/>
      <c r="J188" s="11">
        <v>1</v>
      </c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>
        <v>1</v>
      </c>
      <c r="AA188" s="11"/>
      <c r="AB188" s="11"/>
      <c r="AC188" s="11"/>
      <c r="AD188" s="11"/>
      <c r="AE188" s="11"/>
      <c r="AF188" s="11"/>
      <c r="AG188" s="11">
        <v>1</v>
      </c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>
        <v>1</v>
      </c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>
        <v>0.91700000000000004</v>
      </c>
      <c r="BV188" s="11"/>
      <c r="BW188" s="11"/>
      <c r="BX188" s="11"/>
      <c r="BY188" s="11"/>
      <c r="BZ188" s="11">
        <v>1</v>
      </c>
      <c r="CA188" s="11">
        <v>1</v>
      </c>
      <c r="CB188" s="11"/>
      <c r="CC188" s="11"/>
      <c r="CD188" s="11"/>
      <c r="CE188" s="11"/>
      <c r="CF188" s="12">
        <v>1</v>
      </c>
    </row>
    <row r="189" spans="1:84" ht="15">
      <c r="A189" s="4">
        <v>19</v>
      </c>
      <c r="B189" t="s">
        <v>1856</v>
      </c>
      <c r="C189" s="4" t="s">
        <v>1855</v>
      </c>
      <c r="D189" s="184">
        <f t="shared" si="4"/>
        <v>0.97183928571428579</v>
      </c>
      <c r="E189" s="11">
        <v>0.5</v>
      </c>
      <c r="F189" s="11"/>
      <c r="G189" s="11"/>
      <c r="H189" s="11">
        <v>0.98399999999999999</v>
      </c>
      <c r="I189" s="11"/>
      <c r="J189" s="11">
        <v>1</v>
      </c>
      <c r="K189" s="11">
        <v>1</v>
      </c>
      <c r="L189" s="11"/>
      <c r="M189" s="11"/>
      <c r="N189" s="11">
        <v>1</v>
      </c>
      <c r="O189" s="11"/>
      <c r="P189" s="11">
        <v>1</v>
      </c>
      <c r="Q189" s="11">
        <v>1</v>
      </c>
      <c r="R189" s="11"/>
      <c r="S189" s="11">
        <v>1</v>
      </c>
      <c r="T189" s="11"/>
      <c r="U189" s="11"/>
      <c r="V189" s="11"/>
      <c r="W189" s="11">
        <v>1</v>
      </c>
      <c r="X189" s="11">
        <v>1</v>
      </c>
      <c r="Y189" s="11">
        <v>1</v>
      </c>
      <c r="Z189" s="11">
        <v>1</v>
      </c>
      <c r="AA189" s="11">
        <v>1</v>
      </c>
      <c r="AB189" s="11">
        <v>1</v>
      </c>
      <c r="AC189" s="11"/>
      <c r="AD189" s="11"/>
      <c r="AE189" s="11"/>
      <c r="AF189" s="11"/>
      <c r="AG189" s="11">
        <v>1</v>
      </c>
      <c r="AH189" s="11">
        <v>1</v>
      </c>
      <c r="AI189" s="11"/>
      <c r="AJ189" s="11">
        <v>1</v>
      </c>
      <c r="AK189" s="11">
        <v>1</v>
      </c>
      <c r="AL189" s="11">
        <v>1</v>
      </c>
      <c r="AM189" s="11"/>
      <c r="AN189" s="11">
        <v>1</v>
      </c>
      <c r="AO189" s="11">
        <v>1</v>
      </c>
      <c r="AP189" s="11"/>
      <c r="AQ189" s="11">
        <v>1</v>
      </c>
      <c r="AR189" s="11">
        <v>1</v>
      </c>
      <c r="AS189" s="11"/>
      <c r="AT189" s="11">
        <v>0.47099999999999997</v>
      </c>
      <c r="AU189" s="11">
        <v>1</v>
      </c>
      <c r="AV189" s="11"/>
      <c r="AW189" s="11">
        <v>1</v>
      </c>
      <c r="AX189" s="11">
        <v>1</v>
      </c>
      <c r="AY189" s="11">
        <v>1</v>
      </c>
      <c r="AZ189" s="11"/>
      <c r="BA189" s="11"/>
      <c r="BB189" s="11">
        <v>1</v>
      </c>
      <c r="BC189" s="11"/>
      <c r="BD189" s="11">
        <v>1</v>
      </c>
      <c r="BE189" s="11">
        <v>0.98699999999999999</v>
      </c>
      <c r="BF189" s="11">
        <v>1</v>
      </c>
      <c r="BG189" s="11">
        <v>1</v>
      </c>
      <c r="BH189" s="11">
        <v>1</v>
      </c>
      <c r="BI189" s="11">
        <v>1</v>
      </c>
      <c r="BJ189" s="11">
        <v>1</v>
      </c>
      <c r="BK189" s="11"/>
      <c r="BL189" s="11">
        <v>1</v>
      </c>
      <c r="BM189" s="11">
        <v>1</v>
      </c>
      <c r="BN189" s="11">
        <v>1</v>
      </c>
      <c r="BO189" s="11">
        <v>1</v>
      </c>
      <c r="BP189" s="11">
        <v>1</v>
      </c>
      <c r="BQ189" s="11">
        <v>1</v>
      </c>
      <c r="BR189" s="11">
        <v>1</v>
      </c>
      <c r="BS189" s="11">
        <v>1</v>
      </c>
      <c r="BT189" s="11">
        <v>1</v>
      </c>
      <c r="BU189" s="11">
        <v>0.58799999999999997</v>
      </c>
      <c r="BV189" s="11">
        <v>1</v>
      </c>
      <c r="BW189" s="11">
        <v>1</v>
      </c>
      <c r="BX189" s="11">
        <v>1</v>
      </c>
      <c r="BY189" s="11"/>
      <c r="BZ189" s="11">
        <v>0.98599999999999999</v>
      </c>
      <c r="CA189" s="11">
        <v>1</v>
      </c>
      <c r="CB189" s="11">
        <v>1</v>
      </c>
      <c r="CC189" s="11">
        <v>1</v>
      </c>
      <c r="CD189" s="11">
        <v>1</v>
      </c>
      <c r="CE189" s="11">
        <v>1</v>
      </c>
      <c r="CF189" s="12">
        <v>0.90700000000000003</v>
      </c>
    </row>
    <row r="190" spans="1:84" ht="15">
      <c r="A190" s="4">
        <v>19</v>
      </c>
      <c r="B190" t="s">
        <v>1858</v>
      </c>
      <c r="C190" s="4" t="s">
        <v>1857</v>
      </c>
      <c r="D190" s="184">
        <f t="shared" si="4"/>
        <v>0.99950000000000006</v>
      </c>
      <c r="E190" s="11"/>
      <c r="F190" s="11"/>
      <c r="G190" s="11"/>
      <c r="H190" s="11">
        <v>1</v>
      </c>
      <c r="I190" s="11"/>
      <c r="J190" s="11">
        <v>1</v>
      </c>
      <c r="K190" s="11"/>
      <c r="L190" s="11"/>
      <c r="M190" s="11"/>
      <c r="N190" s="11"/>
      <c r="O190" s="11"/>
      <c r="P190" s="11"/>
      <c r="Q190" s="11"/>
      <c r="R190" s="11"/>
      <c r="S190" s="11">
        <v>1</v>
      </c>
      <c r="T190" s="11"/>
      <c r="U190" s="11"/>
      <c r="V190" s="11"/>
      <c r="W190" s="11"/>
      <c r="X190" s="11"/>
      <c r="Y190" s="11">
        <v>1</v>
      </c>
      <c r="Z190" s="11">
        <v>1</v>
      </c>
      <c r="AA190" s="11"/>
      <c r="AB190" s="11"/>
      <c r="AC190" s="11"/>
      <c r="AD190" s="11"/>
      <c r="AE190" s="11"/>
      <c r="AF190" s="11"/>
      <c r="AG190" s="11">
        <v>1</v>
      </c>
      <c r="AH190" s="11"/>
      <c r="AI190" s="11"/>
      <c r="AJ190" s="11">
        <v>1</v>
      </c>
      <c r="AK190" s="11"/>
      <c r="AL190" s="11"/>
      <c r="AM190" s="11"/>
      <c r="AN190" s="11"/>
      <c r="AO190" s="11"/>
      <c r="AP190" s="11"/>
      <c r="AQ190" s="11"/>
      <c r="AR190" s="11"/>
      <c r="AS190" s="11"/>
      <c r="AT190" s="11">
        <v>0.99</v>
      </c>
      <c r="AU190" s="11"/>
      <c r="AV190" s="11"/>
      <c r="AW190" s="11"/>
      <c r="AX190" s="11"/>
      <c r="AY190" s="11"/>
      <c r="AZ190" s="11"/>
      <c r="BA190" s="11"/>
      <c r="BB190" s="11">
        <v>1</v>
      </c>
      <c r="BC190" s="11"/>
      <c r="BD190" s="11"/>
      <c r="BE190" s="11"/>
      <c r="BF190" s="11"/>
      <c r="BG190" s="11">
        <v>1</v>
      </c>
      <c r="BH190" s="11"/>
      <c r="BI190" s="11">
        <v>1</v>
      </c>
      <c r="BJ190" s="11"/>
      <c r="BK190" s="11"/>
      <c r="BL190" s="11"/>
      <c r="BM190" s="11">
        <v>1</v>
      </c>
      <c r="BN190" s="11">
        <v>1</v>
      </c>
      <c r="BO190" s="11">
        <v>1</v>
      </c>
      <c r="BP190" s="11"/>
      <c r="BQ190" s="11"/>
      <c r="BR190" s="11">
        <v>1</v>
      </c>
      <c r="BS190" s="11">
        <v>1</v>
      </c>
      <c r="BT190" s="11"/>
      <c r="BU190" s="11">
        <v>1</v>
      </c>
      <c r="BV190" s="11"/>
      <c r="BW190" s="11"/>
      <c r="BX190" s="11"/>
      <c r="BY190" s="11"/>
      <c r="BZ190" s="11">
        <v>1</v>
      </c>
      <c r="CA190" s="11">
        <v>1</v>
      </c>
      <c r="CB190" s="11"/>
      <c r="CC190" s="11"/>
      <c r="CD190" s="11"/>
      <c r="CE190" s="11"/>
      <c r="CF190" s="12">
        <v>1</v>
      </c>
    </row>
    <row r="191" spans="1:84" ht="15">
      <c r="A191" s="4">
        <v>20</v>
      </c>
      <c r="B191" t="s">
        <v>1860</v>
      </c>
      <c r="C191" s="4" t="s">
        <v>1859</v>
      </c>
      <c r="D191" s="184">
        <f t="shared" si="4"/>
        <v>0.96950000000000003</v>
      </c>
      <c r="E191" s="11"/>
      <c r="F191" s="11"/>
      <c r="G191" s="11"/>
      <c r="H191" s="11">
        <v>0.878</v>
      </c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>
        <v>1</v>
      </c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>
        <v>1</v>
      </c>
      <c r="AH191" s="11"/>
      <c r="AI191" s="11"/>
      <c r="AJ191" s="11">
        <v>1</v>
      </c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2"/>
    </row>
    <row r="192" spans="1:84" ht="15">
      <c r="A192" s="4">
        <v>20</v>
      </c>
      <c r="B192" t="s">
        <v>1862</v>
      </c>
      <c r="C192" s="4" t="s">
        <v>1861</v>
      </c>
      <c r="D192" s="184">
        <f t="shared" si="4"/>
        <v>0.78839999999999999</v>
      </c>
      <c r="E192" s="11"/>
      <c r="F192" s="11"/>
      <c r="G192" s="11"/>
      <c r="H192" s="11">
        <v>0.96699999999999997</v>
      </c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>
        <v>1</v>
      </c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>
        <v>1</v>
      </c>
      <c r="AH192" s="11"/>
      <c r="AI192" s="11"/>
      <c r="AJ192" s="11">
        <v>0.375</v>
      </c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>
        <v>0.6</v>
      </c>
      <c r="CB192" s="11"/>
      <c r="CC192" s="11"/>
      <c r="CD192" s="11"/>
      <c r="CE192" s="11"/>
      <c r="CF192" s="12"/>
    </row>
    <row r="193" spans="1:84" ht="15">
      <c r="A193" s="4">
        <v>20</v>
      </c>
      <c r="B193" t="s">
        <v>1874</v>
      </c>
      <c r="C193" s="4" t="s">
        <v>1873</v>
      </c>
      <c r="D193" s="184">
        <f t="shared" si="4"/>
        <v>0.93450000000000011</v>
      </c>
      <c r="E193" s="11">
        <v>1</v>
      </c>
      <c r="F193" s="11"/>
      <c r="G193" s="11"/>
      <c r="H193" s="11">
        <v>0.98799999999999999</v>
      </c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>
        <v>0.85899999999999999</v>
      </c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>
        <v>0.99099999999999999</v>
      </c>
      <c r="AH193" s="11"/>
      <c r="AI193" s="11"/>
      <c r="AJ193" s="11">
        <v>0.73599999999999999</v>
      </c>
      <c r="AK193" s="11"/>
      <c r="AL193" s="11"/>
      <c r="AM193" s="11"/>
      <c r="AN193" s="11"/>
      <c r="AO193" s="11"/>
      <c r="AP193" s="11"/>
      <c r="AQ193" s="11"/>
      <c r="AR193" s="11"/>
      <c r="AS193" s="11">
        <v>1</v>
      </c>
      <c r="AT193" s="11">
        <v>1</v>
      </c>
      <c r="AU193" s="11"/>
      <c r="AV193" s="11"/>
      <c r="AW193" s="11"/>
      <c r="AX193" s="11"/>
      <c r="AY193" s="11"/>
      <c r="AZ193" s="11"/>
      <c r="BA193" s="11"/>
      <c r="BB193" s="11">
        <v>0.78400000000000003</v>
      </c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>
        <v>1</v>
      </c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>
        <v>0.98699999999999999</v>
      </c>
      <c r="CB193" s="11"/>
      <c r="CC193" s="11"/>
      <c r="CD193" s="11"/>
      <c r="CE193" s="11"/>
      <c r="CF193" s="12"/>
    </row>
    <row r="194" spans="1:84" ht="15">
      <c r="A194" s="4">
        <v>21</v>
      </c>
      <c r="B194" t="s">
        <v>1876</v>
      </c>
      <c r="C194" s="4" t="s">
        <v>1875</v>
      </c>
      <c r="D194" s="184">
        <f t="shared" si="4"/>
        <v>0.81624999999999992</v>
      </c>
      <c r="E194" s="11"/>
      <c r="F194" s="11"/>
      <c r="G194" s="11"/>
      <c r="H194" s="11">
        <v>0.98299999999999998</v>
      </c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>
        <v>0.40200000000000002</v>
      </c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>
        <v>1</v>
      </c>
      <c r="AH194" s="11"/>
      <c r="AI194" s="11"/>
      <c r="AJ194" s="11">
        <v>0.88</v>
      </c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2"/>
    </row>
    <row r="195" spans="1:84" ht="15">
      <c r="A195" s="4">
        <v>21</v>
      </c>
      <c r="B195" t="s">
        <v>1878</v>
      </c>
      <c r="C195" s="4" t="s">
        <v>1877</v>
      </c>
      <c r="D195" s="184">
        <f t="shared" si="4"/>
        <v>0.94080000000000008</v>
      </c>
      <c r="E195" s="11"/>
      <c r="F195" s="11"/>
      <c r="G195" s="11"/>
      <c r="H195" s="11">
        <v>0.99199999999999999</v>
      </c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>
        <v>0.82499999999999996</v>
      </c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>
        <v>1</v>
      </c>
      <c r="AH195" s="11"/>
      <c r="AI195" s="11"/>
      <c r="AJ195" s="11">
        <v>0.88700000000000001</v>
      </c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>
        <v>1</v>
      </c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2"/>
    </row>
    <row r="196" spans="1:84" ht="15">
      <c r="A196" s="4">
        <v>21</v>
      </c>
      <c r="B196" t="s">
        <v>1880</v>
      </c>
      <c r="C196" s="4" t="s">
        <v>1879</v>
      </c>
      <c r="D196" s="184">
        <f t="shared" si="4"/>
        <v>0.95350000000000001</v>
      </c>
      <c r="E196" s="11"/>
      <c r="F196" s="11"/>
      <c r="G196" s="11"/>
      <c r="H196" s="11">
        <v>0.91900000000000004</v>
      </c>
      <c r="I196" s="11"/>
      <c r="J196" s="11">
        <v>0.66700000000000004</v>
      </c>
      <c r="K196" s="11"/>
      <c r="L196" s="11"/>
      <c r="M196" s="11"/>
      <c r="N196" s="11"/>
      <c r="O196" s="11"/>
      <c r="P196" s="11">
        <v>1</v>
      </c>
      <c r="Q196" s="11"/>
      <c r="R196" s="11"/>
      <c r="S196" s="11"/>
      <c r="T196" s="11"/>
      <c r="U196" s="11">
        <v>1</v>
      </c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>
        <v>1</v>
      </c>
      <c r="AH196" s="11"/>
      <c r="AI196" s="11"/>
      <c r="AJ196" s="11">
        <v>0.98499999999999999</v>
      </c>
      <c r="AK196" s="11"/>
      <c r="AL196" s="11"/>
      <c r="AM196" s="11"/>
      <c r="AN196" s="11"/>
      <c r="AO196" s="11"/>
      <c r="AP196" s="11"/>
      <c r="AQ196" s="11"/>
      <c r="AR196" s="11"/>
      <c r="AS196" s="11">
        <v>1</v>
      </c>
      <c r="AT196" s="11">
        <v>0.9</v>
      </c>
      <c r="AU196" s="11"/>
      <c r="AV196" s="11"/>
      <c r="AW196" s="11"/>
      <c r="AX196" s="11"/>
      <c r="AY196" s="11"/>
      <c r="AZ196" s="11"/>
      <c r="BA196" s="11"/>
      <c r="BB196" s="11">
        <v>0.97099999999999997</v>
      </c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>
        <v>1</v>
      </c>
      <c r="BN196" s="11"/>
      <c r="BO196" s="11"/>
      <c r="BP196" s="11"/>
      <c r="BQ196" s="11"/>
      <c r="BR196" s="11"/>
      <c r="BS196" s="11"/>
      <c r="BT196" s="11"/>
      <c r="BU196" s="11">
        <v>1</v>
      </c>
      <c r="BV196" s="11"/>
      <c r="BW196" s="11"/>
      <c r="BX196" s="11"/>
      <c r="BY196" s="11"/>
      <c r="BZ196" s="11"/>
      <c r="CA196" s="11">
        <v>1</v>
      </c>
      <c r="CB196" s="11"/>
      <c r="CC196" s="11"/>
      <c r="CD196" s="11"/>
      <c r="CE196" s="11"/>
      <c r="CF196" s="12"/>
    </row>
    <row r="197" spans="1:84" ht="15">
      <c r="A197" s="4">
        <v>22</v>
      </c>
      <c r="B197" t="s">
        <v>1882</v>
      </c>
      <c r="C197" s="4" t="s">
        <v>1881</v>
      </c>
      <c r="D197" s="184">
        <f t="shared" si="4"/>
        <v>1</v>
      </c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>
        <v>1</v>
      </c>
      <c r="CB197" s="11"/>
      <c r="CC197" s="11"/>
      <c r="CD197" s="11"/>
      <c r="CE197" s="11"/>
      <c r="CF197" s="12"/>
    </row>
    <row r="198" spans="1:84" ht="15">
      <c r="A198" s="4">
        <v>22</v>
      </c>
      <c r="B198" t="s">
        <v>1884</v>
      </c>
      <c r="C198" s="4" t="s">
        <v>1883</v>
      </c>
      <c r="D198" s="184">
        <f t="shared" si="4"/>
        <v>0.97399999999999998</v>
      </c>
      <c r="E198" s="11">
        <v>1</v>
      </c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>
        <v>0.94799999999999995</v>
      </c>
      <c r="CB198" s="11"/>
      <c r="CC198" s="11"/>
      <c r="CD198" s="11"/>
      <c r="CE198" s="11"/>
      <c r="CF198" s="12"/>
    </row>
    <row r="199" spans="1:84" ht="15">
      <c r="A199" s="4">
        <v>22</v>
      </c>
      <c r="B199" t="s">
        <v>1886</v>
      </c>
      <c r="C199" s="4" t="s">
        <v>1885</v>
      </c>
      <c r="D199" s="184">
        <f t="shared" si="4"/>
        <v>1</v>
      </c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>
        <v>1</v>
      </c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>
        <v>1</v>
      </c>
      <c r="CB199" s="11"/>
      <c r="CC199" s="11"/>
      <c r="CD199" s="11"/>
      <c r="CE199" s="11"/>
      <c r="CF199" s="12"/>
    </row>
    <row r="200" spans="1:84" ht="15">
      <c r="A200" s="4">
        <v>23</v>
      </c>
      <c r="B200" t="s">
        <v>1892</v>
      </c>
      <c r="C200" s="4" t="s">
        <v>1891</v>
      </c>
      <c r="D200" s="184">
        <f t="shared" ref="D200:D263" si="5">AVERAGE(E200:CF200)</f>
        <v>1</v>
      </c>
      <c r="E200" s="11"/>
      <c r="F200" s="11"/>
      <c r="G200" s="11"/>
      <c r="H200" s="11">
        <v>1</v>
      </c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>
        <v>1</v>
      </c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>
        <v>1</v>
      </c>
      <c r="AH200" s="11"/>
      <c r="AI200" s="11"/>
      <c r="AJ200" s="11">
        <v>1</v>
      </c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>
        <v>1</v>
      </c>
      <c r="CB200" s="11"/>
      <c r="CC200" s="11"/>
      <c r="CD200" s="11"/>
      <c r="CE200" s="11"/>
      <c r="CF200" s="12"/>
    </row>
    <row r="201" spans="1:84" ht="15">
      <c r="A201" s="4">
        <v>23</v>
      </c>
      <c r="B201" t="s">
        <v>1894</v>
      </c>
      <c r="C201" s="4" t="s">
        <v>1893</v>
      </c>
      <c r="D201" s="184">
        <f t="shared" si="5"/>
        <v>0.97176923076923072</v>
      </c>
      <c r="E201" s="11"/>
      <c r="F201" s="11"/>
      <c r="G201" s="11"/>
      <c r="H201" s="11">
        <v>0.998</v>
      </c>
      <c r="I201" s="11"/>
      <c r="J201" s="11">
        <v>1</v>
      </c>
      <c r="K201" s="11"/>
      <c r="L201" s="11"/>
      <c r="M201" s="11"/>
      <c r="N201" s="11"/>
      <c r="O201" s="11"/>
      <c r="P201" s="11"/>
      <c r="Q201" s="11"/>
      <c r="R201" s="11"/>
      <c r="S201" s="11">
        <v>1</v>
      </c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>
        <v>0.99199999999999999</v>
      </c>
      <c r="AH201" s="11"/>
      <c r="AI201" s="11"/>
      <c r="AJ201" s="11">
        <v>0.64300000000000002</v>
      </c>
      <c r="AK201" s="11"/>
      <c r="AL201" s="11">
        <v>1</v>
      </c>
      <c r="AM201" s="11"/>
      <c r="AN201" s="11"/>
      <c r="AO201" s="11"/>
      <c r="AP201" s="11"/>
      <c r="AQ201" s="11"/>
      <c r="AR201" s="11"/>
      <c r="AS201" s="11"/>
      <c r="AT201" s="11">
        <v>1</v>
      </c>
      <c r="AU201" s="11"/>
      <c r="AV201" s="11"/>
      <c r="AW201" s="11"/>
      <c r="AX201" s="11"/>
      <c r="AY201" s="11"/>
      <c r="AZ201" s="11"/>
      <c r="BA201" s="11"/>
      <c r="BB201" s="11">
        <v>1</v>
      </c>
      <c r="BC201" s="11"/>
      <c r="BD201" s="11"/>
      <c r="BE201" s="11"/>
      <c r="BF201" s="11"/>
      <c r="BG201" s="11">
        <v>1</v>
      </c>
      <c r="BH201" s="11"/>
      <c r="BI201" s="11"/>
      <c r="BJ201" s="11"/>
      <c r="BK201" s="11"/>
      <c r="BL201" s="11"/>
      <c r="BM201" s="11">
        <v>1</v>
      </c>
      <c r="BN201" s="11"/>
      <c r="BO201" s="11"/>
      <c r="BP201" s="11"/>
      <c r="BQ201" s="11"/>
      <c r="BR201" s="11"/>
      <c r="BS201" s="11"/>
      <c r="BT201" s="11"/>
      <c r="BU201" s="11">
        <v>1</v>
      </c>
      <c r="BV201" s="11"/>
      <c r="BW201" s="11"/>
      <c r="BX201" s="11"/>
      <c r="BY201" s="11"/>
      <c r="BZ201" s="11"/>
      <c r="CA201" s="11">
        <v>1</v>
      </c>
      <c r="CB201" s="11"/>
      <c r="CC201" s="11"/>
      <c r="CD201" s="11"/>
      <c r="CE201" s="11"/>
      <c r="CF201" s="12">
        <v>1</v>
      </c>
    </row>
    <row r="202" spans="1:84" ht="15">
      <c r="A202" s="4">
        <v>23</v>
      </c>
      <c r="B202" t="s">
        <v>1896</v>
      </c>
      <c r="C202" s="4" t="s">
        <v>1895</v>
      </c>
      <c r="D202" s="184">
        <f t="shared" si="5"/>
        <v>1</v>
      </c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>
        <v>1</v>
      </c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>
        <v>1</v>
      </c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2"/>
    </row>
    <row r="203" spans="1:84" ht="15">
      <c r="A203" s="4">
        <v>23</v>
      </c>
      <c r="B203" t="s">
        <v>1898</v>
      </c>
      <c r="C203" s="4" t="s">
        <v>1897</v>
      </c>
      <c r="D203" s="184">
        <f t="shared" si="5"/>
        <v>0.98659999999999992</v>
      </c>
      <c r="E203" s="11"/>
      <c r="F203" s="11"/>
      <c r="G203" s="11"/>
      <c r="H203" s="11">
        <v>1</v>
      </c>
      <c r="I203" s="11"/>
      <c r="J203" s="11">
        <v>1</v>
      </c>
      <c r="K203" s="11"/>
      <c r="L203" s="11"/>
      <c r="M203" s="11"/>
      <c r="N203" s="11"/>
      <c r="O203" s="11"/>
      <c r="P203" s="11"/>
      <c r="Q203" s="11"/>
      <c r="R203" s="11"/>
      <c r="S203" s="11">
        <v>1</v>
      </c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>
        <v>1</v>
      </c>
      <c r="AH203" s="11"/>
      <c r="AI203" s="11"/>
      <c r="AJ203" s="11">
        <v>0.93300000000000005</v>
      </c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2"/>
    </row>
    <row r="204" spans="1:84" ht="15">
      <c r="A204" s="4">
        <v>23</v>
      </c>
      <c r="B204" t="s">
        <v>1900</v>
      </c>
      <c r="C204" s="4" t="s">
        <v>1899</v>
      </c>
      <c r="D204" s="184">
        <f t="shared" si="5"/>
        <v>1</v>
      </c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>
        <v>1</v>
      </c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2">
        <v>1</v>
      </c>
    </row>
    <row r="205" spans="1:84" ht="15">
      <c r="A205" s="4">
        <v>24</v>
      </c>
      <c r="B205" t="s">
        <v>1907</v>
      </c>
      <c r="C205" s="4" t="s">
        <v>1906</v>
      </c>
      <c r="D205" s="184">
        <f t="shared" si="5"/>
        <v>1</v>
      </c>
      <c r="E205" s="11"/>
      <c r="F205" s="11"/>
      <c r="G205" s="11"/>
      <c r="H205" s="11"/>
      <c r="I205" s="11"/>
      <c r="J205" s="11"/>
      <c r="K205" s="11">
        <v>1</v>
      </c>
      <c r="L205" s="11"/>
      <c r="M205" s="11"/>
      <c r="N205" s="11"/>
      <c r="O205" s="11"/>
      <c r="P205" s="11"/>
      <c r="Q205" s="11"/>
      <c r="R205" s="11"/>
      <c r="S205" s="11">
        <v>1</v>
      </c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>
        <v>1</v>
      </c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2"/>
    </row>
    <row r="206" spans="1:84" ht="15">
      <c r="A206" s="4">
        <v>24</v>
      </c>
      <c r="B206" t="s">
        <v>1909</v>
      </c>
      <c r="C206" s="4" t="s">
        <v>1908</v>
      </c>
      <c r="D206" s="184">
        <f t="shared" si="5"/>
        <v>0.96311111111111103</v>
      </c>
      <c r="E206" s="11"/>
      <c r="F206" s="11"/>
      <c r="G206" s="11"/>
      <c r="H206" s="11"/>
      <c r="I206" s="11"/>
      <c r="J206" s="11">
        <v>1</v>
      </c>
      <c r="K206" s="11">
        <v>1</v>
      </c>
      <c r="L206" s="11"/>
      <c r="M206" s="11"/>
      <c r="N206" s="11"/>
      <c r="O206" s="11"/>
      <c r="P206" s="11"/>
      <c r="Q206" s="11"/>
      <c r="R206" s="11"/>
      <c r="S206" s="11">
        <v>0.68899999999999995</v>
      </c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>
        <v>1</v>
      </c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>
        <v>1</v>
      </c>
      <c r="BF206" s="11"/>
      <c r="BG206" s="11"/>
      <c r="BH206" s="11"/>
      <c r="BI206" s="11"/>
      <c r="BJ206" s="11"/>
      <c r="BK206" s="11"/>
      <c r="BL206" s="11"/>
      <c r="BM206" s="11">
        <v>0.97899999999999998</v>
      </c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>
        <v>1</v>
      </c>
      <c r="BZ206" s="11">
        <v>1</v>
      </c>
      <c r="CA206" s="11">
        <v>1</v>
      </c>
      <c r="CB206" s="11"/>
      <c r="CC206" s="11"/>
      <c r="CD206" s="11"/>
      <c r="CE206" s="11"/>
      <c r="CF206" s="12"/>
    </row>
    <row r="207" spans="1:84" ht="15">
      <c r="A207" s="4">
        <v>24</v>
      </c>
      <c r="B207" t="s">
        <v>1911</v>
      </c>
      <c r="C207" s="4" t="s">
        <v>1910</v>
      </c>
      <c r="D207" s="184">
        <f t="shared" si="5"/>
        <v>1</v>
      </c>
      <c r="E207" s="11"/>
      <c r="F207" s="11"/>
      <c r="G207" s="11"/>
      <c r="H207" s="11"/>
      <c r="I207" s="11"/>
      <c r="J207" s="11">
        <v>1</v>
      </c>
      <c r="K207" s="11">
        <v>1</v>
      </c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>
        <v>1</v>
      </c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>
        <v>1</v>
      </c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2"/>
    </row>
    <row r="208" spans="1:84" ht="15">
      <c r="A208" s="4">
        <v>24</v>
      </c>
      <c r="B208" t="s">
        <v>1913</v>
      </c>
      <c r="C208" s="4" t="s">
        <v>1912</v>
      </c>
      <c r="D208" s="184">
        <f t="shared" si="5"/>
        <v>1</v>
      </c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>
        <v>1</v>
      </c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>
        <v>1</v>
      </c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2"/>
    </row>
    <row r="209" spans="1:84" ht="15">
      <c r="A209" s="4">
        <v>24</v>
      </c>
      <c r="B209" t="s">
        <v>1915</v>
      </c>
      <c r="C209" s="4" t="s">
        <v>1914</v>
      </c>
      <c r="D209" s="184">
        <f t="shared" si="5"/>
        <v>1</v>
      </c>
      <c r="E209" s="11"/>
      <c r="F209" s="11">
        <v>1</v>
      </c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>
        <v>1</v>
      </c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>
        <v>1</v>
      </c>
      <c r="BN209" s="11"/>
      <c r="BO209" s="11"/>
      <c r="BP209" s="11"/>
      <c r="BQ209" s="11"/>
      <c r="BR209" s="11"/>
      <c r="BS209" s="11"/>
      <c r="BT209" s="11"/>
      <c r="BU209" s="11">
        <v>1</v>
      </c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2"/>
    </row>
    <row r="210" spans="1:84" ht="15">
      <c r="A210" s="4">
        <v>24</v>
      </c>
      <c r="B210" t="s">
        <v>1917</v>
      </c>
      <c r="C210" s="4" t="s">
        <v>1916</v>
      </c>
      <c r="D210" s="184">
        <f t="shared" si="5"/>
        <v>0.99923076923076926</v>
      </c>
      <c r="E210" s="11"/>
      <c r="F210" s="11">
        <v>1</v>
      </c>
      <c r="G210" s="11"/>
      <c r="H210" s="11"/>
      <c r="I210" s="11"/>
      <c r="J210" s="11">
        <v>1</v>
      </c>
      <c r="K210" s="11">
        <v>1</v>
      </c>
      <c r="L210" s="11"/>
      <c r="M210" s="11"/>
      <c r="N210" s="11"/>
      <c r="O210" s="11"/>
      <c r="P210" s="11"/>
      <c r="Q210" s="11"/>
      <c r="R210" s="11"/>
      <c r="S210" s="11">
        <v>1</v>
      </c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>
        <v>1</v>
      </c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>
        <v>1</v>
      </c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>
        <v>1</v>
      </c>
      <c r="BF210" s="11"/>
      <c r="BG210" s="11"/>
      <c r="BH210" s="11"/>
      <c r="BI210" s="11"/>
      <c r="BJ210" s="11"/>
      <c r="BK210" s="11"/>
      <c r="BL210" s="11"/>
      <c r="BM210" s="11">
        <v>1</v>
      </c>
      <c r="BN210" s="11">
        <v>1</v>
      </c>
      <c r="BO210" s="11">
        <v>1</v>
      </c>
      <c r="BP210" s="11"/>
      <c r="BQ210" s="11"/>
      <c r="BR210" s="11"/>
      <c r="BS210" s="11"/>
      <c r="BT210" s="11"/>
      <c r="BU210" s="11">
        <v>1</v>
      </c>
      <c r="BV210" s="11"/>
      <c r="BW210" s="11"/>
      <c r="BX210" s="11"/>
      <c r="BY210" s="11"/>
      <c r="BZ210" s="11">
        <v>1</v>
      </c>
      <c r="CA210" s="11">
        <v>0.99</v>
      </c>
      <c r="CB210" s="11"/>
      <c r="CC210" s="11"/>
      <c r="CD210" s="11"/>
      <c r="CE210" s="11"/>
      <c r="CF210" s="12"/>
    </row>
    <row r="211" spans="1:84" ht="15">
      <c r="A211" s="4">
        <v>24</v>
      </c>
      <c r="B211" t="s">
        <v>1917</v>
      </c>
      <c r="C211" s="4" t="s">
        <v>1918</v>
      </c>
      <c r="D211" s="184">
        <f t="shared" si="5"/>
        <v>1</v>
      </c>
      <c r="E211" s="11"/>
      <c r="F211" s="11"/>
      <c r="G211" s="11">
        <v>1</v>
      </c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2"/>
    </row>
    <row r="212" spans="1:84" ht="15">
      <c r="A212" s="4">
        <v>26</v>
      </c>
      <c r="B212" t="s">
        <v>1958</v>
      </c>
      <c r="C212" s="4" t="s">
        <v>1957</v>
      </c>
      <c r="D212" s="184">
        <f t="shared" si="5"/>
        <v>1</v>
      </c>
      <c r="E212" s="11"/>
      <c r="F212" s="11"/>
      <c r="G212" s="11"/>
      <c r="H212" s="11"/>
      <c r="I212" s="11"/>
      <c r="J212" s="11">
        <v>1</v>
      </c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2"/>
    </row>
    <row r="213" spans="1:84" ht="15">
      <c r="A213" s="4">
        <v>26</v>
      </c>
      <c r="B213" t="s">
        <v>1960</v>
      </c>
      <c r="C213" s="4" t="s">
        <v>1959</v>
      </c>
      <c r="D213" s="184">
        <f t="shared" si="5"/>
        <v>1</v>
      </c>
      <c r="E213" s="11"/>
      <c r="F213" s="11"/>
      <c r="G213" s="11"/>
      <c r="H213" s="11"/>
      <c r="I213" s="11"/>
      <c r="J213" s="11">
        <v>1</v>
      </c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>
        <v>1</v>
      </c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>
        <v>1</v>
      </c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2"/>
    </row>
    <row r="214" spans="1:84" ht="15">
      <c r="A214" s="4">
        <v>28</v>
      </c>
      <c r="B214" t="s">
        <v>2066</v>
      </c>
      <c r="C214" s="4" t="s">
        <v>2065</v>
      </c>
      <c r="D214" s="184">
        <f t="shared" si="5"/>
        <v>0.86489999999999989</v>
      </c>
      <c r="E214" s="11"/>
      <c r="F214" s="11"/>
      <c r="G214" s="11"/>
      <c r="H214" s="11"/>
      <c r="I214" s="11"/>
      <c r="J214" s="11">
        <v>0.84599999999999997</v>
      </c>
      <c r="K214" s="11">
        <v>0.98199999999999998</v>
      </c>
      <c r="L214" s="11"/>
      <c r="M214" s="11"/>
      <c r="N214" s="11"/>
      <c r="O214" s="11"/>
      <c r="P214" s="11">
        <v>1</v>
      </c>
      <c r="Q214" s="11"/>
      <c r="R214" s="11"/>
      <c r="S214" s="11">
        <v>1</v>
      </c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>
        <v>0</v>
      </c>
      <c r="AU214" s="11"/>
      <c r="AV214" s="11">
        <v>1</v>
      </c>
      <c r="AW214" s="11"/>
      <c r="AX214" s="11"/>
      <c r="AY214" s="11"/>
      <c r="AZ214" s="11"/>
      <c r="BA214" s="11"/>
      <c r="BB214" s="11"/>
      <c r="BC214" s="11"/>
      <c r="BD214" s="11"/>
      <c r="BE214" s="11">
        <v>1</v>
      </c>
      <c r="BF214" s="11"/>
      <c r="BG214" s="11"/>
      <c r="BH214" s="11"/>
      <c r="BI214" s="11"/>
      <c r="BJ214" s="11"/>
      <c r="BK214" s="11"/>
      <c r="BL214" s="11"/>
      <c r="BM214" s="11">
        <v>0.82099999999999995</v>
      </c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>
        <v>1</v>
      </c>
      <c r="CA214" s="11">
        <v>1</v>
      </c>
      <c r="CB214" s="11"/>
      <c r="CC214" s="11"/>
      <c r="CD214" s="11"/>
      <c r="CE214" s="11"/>
      <c r="CF214" s="12"/>
    </row>
    <row r="215" spans="1:84" ht="15">
      <c r="A215" s="4">
        <v>28</v>
      </c>
      <c r="B215" t="s">
        <v>2068</v>
      </c>
      <c r="C215" s="4" t="s">
        <v>2067</v>
      </c>
      <c r="D215" s="184">
        <f t="shared" si="5"/>
        <v>0.83571428571428563</v>
      </c>
      <c r="E215" s="11"/>
      <c r="F215" s="11">
        <v>0.75</v>
      </c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>
        <v>0.8</v>
      </c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>
        <v>1</v>
      </c>
      <c r="BO215" s="11"/>
      <c r="BP215" s="11"/>
      <c r="BQ215" s="11"/>
      <c r="BR215" s="11"/>
      <c r="BS215" s="11"/>
      <c r="BT215" s="11"/>
      <c r="BU215" s="11">
        <v>0.97599999999999998</v>
      </c>
      <c r="BV215" s="11"/>
      <c r="BW215" s="11"/>
      <c r="BX215" s="11"/>
      <c r="BY215" s="11"/>
      <c r="BZ215" s="11">
        <v>1</v>
      </c>
      <c r="CA215" s="11">
        <v>0.99099999999999999</v>
      </c>
      <c r="CB215" s="11"/>
      <c r="CC215" s="11"/>
      <c r="CD215" s="11"/>
      <c r="CE215" s="11"/>
      <c r="CF215" s="12">
        <v>0.33300000000000002</v>
      </c>
    </row>
    <row r="216" spans="1:84" ht="15">
      <c r="A216" s="4">
        <v>28</v>
      </c>
      <c r="B216" t="s">
        <v>2070</v>
      </c>
      <c r="C216" s="4" t="s">
        <v>2069</v>
      </c>
      <c r="D216" s="184">
        <f t="shared" si="5"/>
        <v>0.99033333333333318</v>
      </c>
      <c r="E216" s="11"/>
      <c r="F216" s="11"/>
      <c r="G216" s="11"/>
      <c r="H216" s="11"/>
      <c r="I216" s="11"/>
      <c r="J216" s="11"/>
      <c r="K216" s="11">
        <v>0.97799999999999998</v>
      </c>
      <c r="L216" s="11"/>
      <c r="M216" s="11"/>
      <c r="N216" s="11"/>
      <c r="O216" s="11"/>
      <c r="P216" s="11"/>
      <c r="Q216" s="11"/>
      <c r="R216" s="11"/>
      <c r="S216" s="11">
        <v>1</v>
      </c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>
        <v>1</v>
      </c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>
        <v>0.97199999999999998</v>
      </c>
      <c r="BV216" s="11"/>
      <c r="BW216" s="11"/>
      <c r="BX216" s="11"/>
      <c r="BY216" s="11"/>
      <c r="BZ216" s="11">
        <v>1</v>
      </c>
      <c r="CA216" s="11">
        <v>0.99199999999999999</v>
      </c>
      <c r="CB216" s="11"/>
      <c r="CC216" s="11"/>
      <c r="CD216" s="11"/>
      <c r="CE216" s="11"/>
      <c r="CF216" s="12"/>
    </row>
    <row r="217" spans="1:84" ht="15">
      <c r="A217" s="4">
        <v>28</v>
      </c>
      <c r="B217" t="s">
        <v>2072</v>
      </c>
      <c r="C217" s="4" t="s">
        <v>2071</v>
      </c>
      <c r="D217" s="184">
        <f t="shared" si="5"/>
        <v>0.97340000000000004</v>
      </c>
      <c r="E217" s="11"/>
      <c r="F217" s="11">
        <v>0.9</v>
      </c>
      <c r="G217" s="11"/>
      <c r="H217" s="11"/>
      <c r="I217" s="11"/>
      <c r="J217" s="11"/>
      <c r="K217" s="11">
        <v>1</v>
      </c>
      <c r="L217" s="11"/>
      <c r="M217" s="11"/>
      <c r="N217" s="11"/>
      <c r="O217" s="11"/>
      <c r="P217" s="11">
        <v>1</v>
      </c>
      <c r="Q217" s="11"/>
      <c r="R217" s="11"/>
      <c r="S217" s="11"/>
      <c r="T217" s="11"/>
      <c r="U217" s="11"/>
      <c r="V217" s="11"/>
      <c r="W217" s="11"/>
      <c r="X217" s="11"/>
      <c r="Y217" s="11"/>
      <c r="Z217" s="11">
        <v>1</v>
      </c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>
        <v>1</v>
      </c>
      <c r="BC217" s="11"/>
      <c r="BD217" s="11"/>
      <c r="BE217" s="11">
        <v>1</v>
      </c>
      <c r="BF217" s="11"/>
      <c r="BG217" s="11"/>
      <c r="BH217" s="11"/>
      <c r="BI217" s="11"/>
      <c r="BJ217" s="11"/>
      <c r="BK217" s="11"/>
      <c r="BL217" s="11"/>
      <c r="BM217" s="11">
        <v>1</v>
      </c>
      <c r="BN217" s="11"/>
      <c r="BO217" s="11"/>
      <c r="BP217" s="11"/>
      <c r="BQ217" s="11"/>
      <c r="BR217" s="11"/>
      <c r="BS217" s="11"/>
      <c r="BT217" s="11"/>
      <c r="BU217" s="11">
        <v>1</v>
      </c>
      <c r="BV217" s="11"/>
      <c r="BW217" s="11"/>
      <c r="BX217" s="11"/>
      <c r="BY217" s="11"/>
      <c r="BZ217" s="11">
        <v>0.85699999999999998</v>
      </c>
      <c r="CA217" s="11">
        <v>0.97699999999999998</v>
      </c>
      <c r="CB217" s="11"/>
      <c r="CC217" s="11"/>
      <c r="CD217" s="11"/>
      <c r="CE217" s="11"/>
      <c r="CF217" s="12"/>
    </row>
    <row r="218" spans="1:84" ht="15">
      <c r="A218" s="4">
        <v>28</v>
      </c>
      <c r="B218" t="s">
        <v>2074</v>
      </c>
      <c r="C218" s="4" t="s">
        <v>2073</v>
      </c>
      <c r="D218" s="184">
        <f t="shared" si="5"/>
        <v>1</v>
      </c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>
        <v>1</v>
      </c>
      <c r="CA218" s="11"/>
      <c r="CB218" s="11"/>
      <c r="CC218" s="11"/>
      <c r="CD218" s="11"/>
      <c r="CE218" s="11"/>
      <c r="CF218" s="12"/>
    </row>
    <row r="219" spans="1:84" ht="15">
      <c r="A219" s="4">
        <v>28</v>
      </c>
      <c r="B219" t="s">
        <v>2108</v>
      </c>
      <c r="C219" s="4" t="s">
        <v>2107</v>
      </c>
      <c r="D219" s="184">
        <f t="shared" si="5"/>
        <v>0.97616666666666652</v>
      </c>
      <c r="E219" s="11"/>
      <c r="F219" s="11"/>
      <c r="G219" s="11"/>
      <c r="H219" s="11"/>
      <c r="I219" s="11"/>
      <c r="J219" s="11">
        <v>1</v>
      </c>
      <c r="K219" s="11">
        <v>1</v>
      </c>
      <c r="L219" s="11"/>
      <c r="M219" s="11"/>
      <c r="N219" s="11"/>
      <c r="O219" s="11"/>
      <c r="P219" s="11"/>
      <c r="Q219" s="11">
        <v>1</v>
      </c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>
        <v>1</v>
      </c>
      <c r="AE219" s="11"/>
      <c r="AF219" s="11"/>
      <c r="AG219" s="11"/>
      <c r="AH219" s="11"/>
      <c r="AI219" s="11"/>
      <c r="AJ219" s="11"/>
      <c r="AK219" s="11">
        <v>1</v>
      </c>
      <c r="AL219" s="11">
        <v>0.66700000000000004</v>
      </c>
      <c r="AM219" s="11"/>
      <c r="AN219" s="11"/>
      <c r="AO219" s="11"/>
      <c r="AP219" s="11">
        <v>1</v>
      </c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>
        <v>1</v>
      </c>
      <c r="BC219" s="11"/>
      <c r="BD219" s="11"/>
      <c r="BE219" s="11">
        <v>0.96</v>
      </c>
      <c r="BF219" s="11"/>
      <c r="BG219" s="11"/>
      <c r="BH219" s="11"/>
      <c r="BI219" s="11"/>
      <c r="BJ219" s="11"/>
      <c r="BK219" s="11"/>
      <c r="BL219" s="11"/>
      <c r="BM219" s="11">
        <v>1</v>
      </c>
      <c r="BN219" s="11">
        <v>1</v>
      </c>
      <c r="BO219" s="11">
        <v>1</v>
      </c>
      <c r="BP219" s="11"/>
      <c r="BQ219" s="11"/>
      <c r="BR219" s="11"/>
      <c r="BS219" s="11"/>
      <c r="BT219" s="11"/>
      <c r="BU219" s="11"/>
      <c r="BV219" s="11"/>
      <c r="BW219" s="11">
        <v>1</v>
      </c>
      <c r="BX219" s="11"/>
      <c r="BY219" s="11"/>
      <c r="BZ219" s="11">
        <v>1</v>
      </c>
      <c r="CA219" s="11">
        <v>0.94399999999999995</v>
      </c>
      <c r="CB219" s="11">
        <v>1</v>
      </c>
      <c r="CC219" s="11"/>
      <c r="CD219" s="11">
        <v>1</v>
      </c>
      <c r="CE219" s="11">
        <v>1</v>
      </c>
      <c r="CF219" s="12"/>
    </row>
    <row r="220" spans="1:84" ht="15">
      <c r="A220" s="4">
        <v>28</v>
      </c>
      <c r="B220" t="s">
        <v>2110</v>
      </c>
      <c r="C220" s="4" t="s">
        <v>2109</v>
      </c>
      <c r="D220" s="184">
        <f t="shared" si="5"/>
        <v>1</v>
      </c>
      <c r="E220" s="11"/>
      <c r="F220" s="11">
        <v>1</v>
      </c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>
        <v>1</v>
      </c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>
        <v>1</v>
      </c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2"/>
    </row>
    <row r="221" spans="1:84" ht="15">
      <c r="A221" s="4">
        <v>28</v>
      </c>
      <c r="B221" t="s">
        <v>2112</v>
      </c>
      <c r="C221" s="4" t="s">
        <v>2111</v>
      </c>
      <c r="D221" s="184">
        <f t="shared" si="5"/>
        <v>0.93745454545454543</v>
      </c>
      <c r="E221" s="11"/>
      <c r="F221" s="11">
        <v>1</v>
      </c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>
        <v>1</v>
      </c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>
        <v>1</v>
      </c>
      <c r="AE221" s="11"/>
      <c r="AF221" s="11"/>
      <c r="AG221" s="11"/>
      <c r="AH221" s="11">
        <v>0.91700000000000004</v>
      </c>
      <c r="AI221" s="11"/>
      <c r="AJ221" s="11"/>
      <c r="AK221" s="11">
        <v>1</v>
      </c>
      <c r="AL221" s="11">
        <v>0.5</v>
      </c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>
        <v>1</v>
      </c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>
        <v>0.96199999999999997</v>
      </c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>
        <v>0.93300000000000005</v>
      </c>
      <c r="CB221" s="11">
        <v>1</v>
      </c>
      <c r="CC221" s="11"/>
      <c r="CD221" s="11"/>
      <c r="CE221" s="11"/>
      <c r="CF221" s="12">
        <v>1</v>
      </c>
    </row>
    <row r="222" spans="1:84" ht="15">
      <c r="A222" s="4">
        <v>28</v>
      </c>
      <c r="B222" t="s">
        <v>2130</v>
      </c>
      <c r="C222" s="4" t="s">
        <v>2129</v>
      </c>
      <c r="D222" s="184">
        <f t="shared" si="5"/>
        <v>0.93809523809523809</v>
      </c>
      <c r="E222" s="11"/>
      <c r="F222" s="11">
        <v>0.85699999999999998</v>
      </c>
      <c r="G222" s="11"/>
      <c r="H222" s="11"/>
      <c r="I222" s="11"/>
      <c r="J222" s="11">
        <v>1</v>
      </c>
      <c r="K222" s="11">
        <v>0.96799999999999997</v>
      </c>
      <c r="L222" s="11"/>
      <c r="M222" s="11"/>
      <c r="N222" s="11">
        <v>0.33300000000000002</v>
      </c>
      <c r="O222" s="11">
        <v>1</v>
      </c>
      <c r="P222" s="11">
        <v>1</v>
      </c>
      <c r="Q222" s="11">
        <v>1</v>
      </c>
      <c r="R222" s="11"/>
      <c r="S222" s="11">
        <v>1</v>
      </c>
      <c r="T222" s="11"/>
      <c r="U222" s="11"/>
      <c r="V222" s="11"/>
      <c r="W222" s="11"/>
      <c r="X222" s="11">
        <v>1</v>
      </c>
      <c r="Y222" s="11"/>
      <c r="Z222" s="11">
        <v>1</v>
      </c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>
        <v>0.97599999999999998</v>
      </c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>
        <v>0.77800000000000002</v>
      </c>
      <c r="BF222" s="11"/>
      <c r="BG222" s="11">
        <v>1</v>
      </c>
      <c r="BH222" s="11"/>
      <c r="BI222" s="11"/>
      <c r="BJ222" s="11"/>
      <c r="BK222" s="11">
        <v>1</v>
      </c>
      <c r="BL222" s="11"/>
      <c r="BM222" s="11">
        <v>1</v>
      </c>
      <c r="BN222" s="11"/>
      <c r="BO222" s="11">
        <v>1</v>
      </c>
      <c r="BP222" s="11">
        <v>1</v>
      </c>
      <c r="BQ222" s="11"/>
      <c r="BR222" s="11"/>
      <c r="BS222" s="11"/>
      <c r="BT222" s="11"/>
      <c r="BU222" s="11">
        <v>0.82899999999999996</v>
      </c>
      <c r="BV222" s="11"/>
      <c r="BW222" s="11"/>
      <c r="BX222" s="11"/>
      <c r="BY222" s="11"/>
      <c r="BZ222" s="11">
        <v>1</v>
      </c>
      <c r="CA222" s="11">
        <v>0.95899999999999996</v>
      </c>
      <c r="CB222" s="11"/>
      <c r="CC222" s="11"/>
      <c r="CD222" s="11"/>
      <c r="CE222" s="11"/>
      <c r="CF222" s="12">
        <v>1</v>
      </c>
    </row>
    <row r="223" spans="1:84" ht="15">
      <c r="A223" s="4">
        <v>28</v>
      </c>
      <c r="B223" t="s">
        <v>2132</v>
      </c>
      <c r="C223" s="4" t="s">
        <v>2131</v>
      </c>
      <c r="D223" s="184">
        <f t="shared" si="5"/>
        <v>0.95499999999999996</v>
      </c>
      <c r="E223" s="11"/>
      <c r="F223" s="11">
        <v>0.6</v>
      </c>
      <c r="G223" s="11"/>
      <c r="H223" s="11"/>
      <c r="I223" s="11"/>
      <c r="J223" s="11"/>
      <c r="K223" s="11">
        <v>1</v>
      </c>
      <c r="L223" s="11"/>
      <c r="M223" s="11"/>
      <c r="N223" s="11"/>
      <c r="O223" s="11">
        <v>1</v>
      </c>
      <c r="P223" s="11">
        <v>1</v>
      </c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>
        <v>1</v>
      </c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>
        <v>1</v>
      </c>
      <c r="AY223" s="11"/>
      <c r="AZ223" s="11"/>
      <c r="BA223" s="11"/>
      <c r="BB223" s="11"/>
      <c r="BC223" s="11"/>
      <c r="BD223" s="11"/>
      <c r="BE223" s="11">
        <v>1</v>
      </c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>
        <v>1</v>
      </c>
      <c r="CA223" s="11">
        <v>1</v>
      </c>
      <c r="CB223" s="11"/>
      <c r="CC223" s="11"/>
      <c r="CD223" s="11">
        <v>1</v>
      </c>
      <c r="CE223" s="11"/>
      <c r="CF223" s="12">
        <v>0.90500000000000003</v>
      </c>
    </row>
    <row r="224" spans="1:84" ht="15">
      <c r="A224" s="4">
        <v>28</v>
      </c>
      <c r="B224" t="s">
        <v>2134</v>
      </c>
      <c r="C224" s="4" t="s">
        <v>2133</v>
      </c>
      <c r="D224" s="184">
        <f t="shared" si="5"/>
        <v>0.94046341463414629</v>
      </c>
      <c r="E224" s="11"/>
      <c r="F224" s="11">
        <v>0.93700000000000006</v>
      </c>
      <c r="G224" s="11"/>
      <c r="H224" s="11"/>
      <c r="I224" s="11"/>
      <c r="J224" s="11"/>
      <c r="K224" s="11">
        <v>0.84799999999999998</v>
      </c>
      <c r="L224" s="11"/>
      <c r="M224" s="11"/>
      <c r="N224" s="11">
        <v>0.46500000000000002</v>
      </c>
      <c r="O224" s="11">
        <v>1</v>
      </c>
      <c r="P224" s="11">
        <v>0.99</v>
      </c>
      <c r="Q224" s="11"/>
      <c r="R224" s="11"/>
      <c r="S224" s="11">
        <v>0.47199999999999998</v>
      </c>
      <c r="T224" s="11"/>
      <c r="U224" s="11"/>
      <c r="V224" s="11"/>
      <c r="W224" s="11"/>
      <c r="X224" s="11">
        <v>1</v>
      </c>
      <c r="Y224" s="11"/>
      <c r="Z224" s="11">
        <v>1</v>
      </c>
      <c r="AA224" s="11"/>
      <c r="AB224" s="11"/>
      <c r="AC224" s="11"/>
      <c r="AD224" s="11">
        <v>0.97099999999999997</v>
      </c>
      <c r="AE224" s="11"/>
      <c r="AF224" s="11"/>
      <c r="AG224" s="11"/>
      <c r="AH224" s="11">
        <v>1</v>
      </c>
      <c r="AI224" s="11"/>
      <c r="AJ224" s="11"/>
      <c r="AK224" s="11">
        <v>0.97299999999999998</v>
      </c>
      <c r="AL224" s="11">
        <v>0.68</v>
      </c>
      <c r="AM224" s="11">
        <v>1</v>
      </c>
      <c r="AN224" s="11">
        <v>1</v>
      </c>
      <c r="AO224" s="11">
        <v>1</v>
      </c>
      <c r="AP224" s="11">
        <v>1</v>
      </c>
      <c r="AQ224" s="11">
        <v>1</v>
      </c>
      <c r="AR224" s="11">
        <v>0.96</v>
      </c>
      <c r="AS224" s="11"/>
      <c r="AT224" s="11">
        <v>1</v>
      </c>
      <c r="AU224" s="11">
        <v>1</v>
      </c>
      <c r="AV224" s="11"/>
      <c r="AW224" s="11"/>
      <c r="AX224" s="11">
        <v>1</v>
      </c>
      <c r="AY224" s="11"/>
      <c r="AZ224" s="11"/>
      <c r="BA224" s="11"/>
      <c r="BB224" s="11">
        <v>0.875</v>
      </c>
      <c r="BC224" s="11"/>
      <c r="BD224" s="11">
        <v>1</v>
      </c>
      <c r="BE224" s="11">
        <v>0.78500000000000003</v>
      </c>
      <c r="BF224" s="11"/>
      <c r="BG224" s="11">
        <v>0.95099999999999996</v>
      </c>
      <c r="BH224" s="11"/>
      <c r="BI224" s="11">
        <v>1</v>
      </c>
      <c r="BJ224" s="11">
        <v>1</v>
      </c>
      <c r="BK224" s="11">
        <v>1</v>
      </c>
      <c r="BL224" s="11"/>
      <c r="BM224" s="11">
        <v>0.95799999999999996</v>
      </c>
      <c r="BN224" s="11">
        <v>0.9</v>
      </c>
      <c r="BO224" s="11">
        <v>1</v>
      </c>
      <c r="BP224" s="11">
        <v>1</v>
      </c>
      <c r="BQ224" s="11"/>
      <c r="BR224" s="11">
        <v>1</v>
      </c>
      <c r="BS224" s="11">
        <v>1</v>
      </c>
      <c r="BT224" s="11"/>
      <c r="BU224" s="11">
        <v>1</v>
      </c>
      <c r="BV224" s="11"/>
      <c r="BW224" s="11">
        <v>1</v>
      </c>
      <c r="BX224" s="11">
        <v>1</v>
      </c>
      <c r="BY224" s="11"/>
      <c r="BZ224" s="11">
        <v>0.98499999999999999</v>
      </c>
      <c r="CA224" s="11">
        <v>0.96</v>
      </c>
      <c r="CB224" s="11">
        <v>1</v>
      </c>
      <c r="CC224" s="11"/>
      <c r="CD224" s="11"/>
      <c r="CE224" s="11"/>
      <c r="CF224" s="12">
        <v>0.84899999999999998</v>
      </c>
    </row>
    <row r="225" spans="1:84" ht="15">
      <c r="A225" s="4">
        <v>29</v>
      </c>
      <c r="B225" t="s">
        <v>2140</v>
      </c>
      <c r="C225" s="4" t="s">
        <v>2139</v>
      </c>
      <c r="D225" s="184">
        <f t="shared" si="5"/>
        <v>0.97633333333333339</v>
      </c>
      <c r="E225" s="11"/>
      <c r="F225" s="11"/>
      <c r="G225" s="11"/>
      <c r="H225" s="11"/>
      <c r="I225" s="11">
        <v>1</v>
      </c>
      <c r="J225" s="11">
        <v>1</v>
      </c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>
        <v>0.92900000000000005</v>
      </c>
      <c r="CB225" s="11"/>
      <c r="CC225" s="11"/>
      <c r="CD225" s="11"/>
      <c r="CE225" s="11"/>
      <c r="CF225" s="12"/>
    </row>
    <row r="226" spans="1:84" ht="15">
      <c r="A226" s="4">
        <v>29</v>
      </c>
      <c r="B226" t="s">
        <v>2144</v>
      </c>
      <c r="C226" s="4" t="s">
        <v>2143</v>
      </c>
      <c r="D226" s="184">
        <f t="shared" si="5"/>
        <v>1</v>
      </c>
      <c r="E226" s="11"/>
      <c r="F226" s="11"/>
      <c r="G226" s="11"/>
      <c r="H226" s="11"/>
      <c r="I226" s="11"/>
      <c r="J226" s="11">
        <v>1</v>
      </c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>
        <v>1</v>
      </c>
      <c r="CB226" s="11"/>
      <c r="CC226" s="11"/>
      <c r="CD226" s="11"/>
      <c r="CE226" s="11"/>
      <c r="CF226" s="12"/>
    </row>
    <row r="227" spans="1:84" ht="15">
      <c r="A227" s="4">
        <v>29</v>
      </c>
      <c r="B227" t="s">
        <v>2146</v>
      </c>
      <c r="C227" s="4" t="s">
        <v>2145</v>
      </c>
      <c r="D227" s="184">
        <f t="shared" si="5"/>
        <v>0.91966666666666663</v>
      </c>
      <c r="E227" s="11"/>
      <c r="F227" s="11"/>
      <c r="G227" s="11"/>
      <c r="H227" s="11"/>
      <c r="I227" s="11"/>
      <c r="J227" s="11">
        <v>0.75900000000000001</v>
      </c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>
        <v>1</v>
      </c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>
        <v>1</v>
      </c>
      <c r="CB227" s="11"/>
      <c r="CC227" s="11"/>
      <c r="CD227" s="11"/>
      <c r="CE227" s="11"/>
      <c r="CF227" s="12"/>
    </row>
    <row r="228" spans="1:84" ht="15">
      <c r="A228" s="4">
        <v>37</v>
      </c>
      <c r="B228" t="s">
        <v>2302</v>
      </c>
      <c r="C228" s="4" t="s">
        <v>2301</v>
      </c>
      <c r="D228" s="184">
        <f t="shared" si="5"/>
        <v>0.99175000000000002</v>
      </c>
      <c r="E228" s="11"/>
      <c r="F228" s="11"/>
      <c r="G228" s="11"/>
      <c r="H228" s="11"/>
      <c r="I228" s="11"/>
      <c r="J228" s="11">
        <v>0.96699999999999997</v>
      </c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>
        <v>1</v>
      </c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>
        <v>1</v>
      </c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>
        <v>1</v>
      </c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2"/>
    </row>
    <row r="229" spans="1:84" ht="15">
      <c r="A229" s="4">
        <v>42</v>
      </c>
      <c r="B229" t="s">
        <v>2414</v>
      </c>
      <c r="C229" s="4" t="s">
        <v>2413</v>
      </c>
      <c r="D229" s="184">
        <f t="shared" si="5"/>
        <v>0.90866666666666662</v>
      </c>
      <c r="E229" s="11"/>
      <c r="F229" s="11"/>
      <c r="G229" s="11"/>
      <c r="H229" s="11"/>
      <c r="I229" s="11">
        <v>0.96799999999999997</v>
      </c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>
        <v>0.78200000000000003</v>
      </c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>
        <v>0.97599999999999998</v>
      </c>
      <c r="CB229" s="11"/>
      <c r="CC229" s="11"/>
      <c r="CD229" s="11"/>
      <c r="CE229" s="11"/>
      <c r="CF229" s="12"/>
    </row>
    <row r="230" spans="1:84" ht="15">
      <c r="A230" s="4">
        <v>42</v>
      </c>
      <c r="B230" t="s">
        <v>2414</v>
      </c>
      <c r="C230" s="4" t="s">
        <v>2415</v>
      </c>
      <c r="D230" s="184">
        <f t="shared" si="5"/>
        <v>0.4375</v>
      </c>
      <c r="E230" s="11"/>
      <c r="F230" s="11"/>
      <c r="G230" s="11"/>
      <c r="H230" s="11"/>
      <c r="I230" s="11">
        <v>0.875</v>
      </c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>
        <v>0</v>
      </c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2"/>
    </row>
    <row r="231" spans="1:84" ht="15">
      <c r="A231" s="4">
        <v>51</v>
      </c>
      <c r="B231" t="s">
        <v>1279</v>
      </c>
      <c r="C231" s="4" t="s">
        <v>2616</v>
      </c>
      <c r="D231" s="184">
        <f t="shared" si="5"/>
        <v>1</v>
      </c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>
        <v>1</v>
      </c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2"/>
    </row>
    <row r="232" spans="1:84" ht="15">
      <c r="A232" s="4">
        <v>51</v>
      </c>
      <c r="B232" t="s">
        <v>2618</v>
      </c>
      <c r="C232" s="4" t="s">
        <v>2617</v>
      </c>
      <c r="D232" s="184">
        <f t="shared" si="5"/>
        <v>1</v>
      </c>
      <c r="E232" s="11"/>
      <c r="F232" s="11"/>
      <c r="G232" s="11">
        <v>1</v>
      </c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>
        <v>1</v>
      </c>
      <c r="CB232" s="11"/>
      <c r="CC232" s="11"/>
      <c r="CD232" s="11"/>
      <c r="CE232" s="11"/>
      <c r="CF232" s="12"/>
    </row>
    <row r="233" spans="1:84" ht="15">
      <c r="A233" s="4">
        <v>51</v>
      </c>
      <c r="B233" t="s">
        <v>3489</v>
      </c>
      <c r="C233" s="4" t="s">
        <v>3490</v>
      </c>
      <c r="D233" s="184">
        <f t="shared" si="5"/>
        <v>1</v>
      </c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>
        <v>1</v>
      </c>
      <c r="CB233" s="11"/>
      <c r="CC233" s="11"/>
      <c r="CD233" s="11"/>
      <c r="CE233" s="11"/>
      <c r="CF233" s="12"/>
    </row>
    <row r="234" spans="1:84" ht="15">
      <c r="A234" s="4">
        <v>51</v>
      </c>
      <c r="B234" t="s">
        <v>1287</v>
      </c>
      <c r="C234" s="4" t="s">
        <v>2622</v>
      </c>
      <c r="D234" s="184">
        <f t="shared" si="5"/>
        <v>0.96666666666666667</v>
      </c>
      <c r="E234" s="11"/>
      <c r="F234" s="11"/>
      <c r="G234" s="11">
        <v>1</v>
      </c>
      <c r="H234" s="11"/>
      <c r="I234" s="11"/>
      <c r="J234" s="11">
        <v>1</v>
      </c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>
        <v>0.9</v>
      </c>
      <c r="CB234" s="11"/>
      <c r="CC234" s="11"/>
      <c r="CD234" s="11"/>
      <c r="CE234" s="11"/>
      <c r="CF234" s="12"/>
    </row>
    <row r="235" spans="1:84" ht="15">
      <c r="A235" s="4">
        <v>51</v>
      </c>
      <c r="B235" t="s">
        <v>1289</v>
      </c>
      <c r="C235" s="4" t="s">
        <v>3491</v>
      </c>
      <c r="D235" s="184">
        <f t="shared" si="5"/>
        <v>1</v>
      </c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>
        <v>1</v>
      </c>
      <c r="CB235" s="11"/>
      <c r="CC235" s="11"/>
      <c r="CD235" s="11"/>
      <c r="CE235" s="11"/>
      <c r="CF235" s="12"/>
    </row>
    <row r="236" spans="1:84" ht="15">
      <c r="A236" s="4">
        <v>51</v>
      </c>
      <c r="B236" t="s">
        <v>1301</v>
      </c>
      <c r="C236" s="4" t="s">
        <v>2629</v>
      </c>
      <c r="D236" s="184">
        <f t="shared" si="5"/>
        <v>1</v>
      </c>
      <c r="E236" s="11"/>
      <c r="F236" s="11"/>
      <c r="G236" s="11">
        <v>1</v>
      </c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2"/>
    </row>
    <row r="237" spans="1:84" ht="15">
      <c r="A237" s="4">
        <v>51</v>
      </c>
      <c r="B237" t="s">
        <v>1303</v>
      </c>
      <c r="C237" s="4" t="s">
        <v>2630</v>
      </c>
      <c r="D237" s="184">
        <f t="shared" si="5"/>
        <v>1</v>
      </c>
      <c r="E237" s="11"/>
      <c r="F237" s="11"/>
      <c r="G237" s="11">
        <v>1</v>
      </c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>
        <v>1</v>
      </c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>
        <v>1</v>
      </c>
      <c r="CB237" s="11"/>
      <c r="CC237" s="11"/>
      <c r="CD237" s="11"/>
      <c r="CE237" s="11"/>
      <c r="CF237" s="12"/>
    </row>
    <row r="238" spans="1:84" ht="15">
      <c r="A238" s="4">
        <v>51</v>
      </c>
      <c r="B238" t="s">
        <v>1321</v>
      </c>
      <c r="C238" s="4" t="s">
        <v>3492</v>
      </c>
      <c r="D238" s="184">
        <f t="shared" si="5"/>
        <v>1</v>
      </c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>
        <v>1</v>
      </c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>
        <v>1</v>
      </c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2"/>
    </row>
    <row r="239" spans="1:84" ht="15">
      <c r="A239" s="4">
        <v>51</v>
      </c>
      <c r="B239" t="s">
        <v>1325</v>
      </c>
      <c r="C239" s="4" t="s">
        <v>2634</v>
      </c>
      <c r="D239" s="184">
        <f t="shared" si="5"/>
        <v>1</v>
      </c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>
        <v>1</v>
      </c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2"/>
    </row>
    <row r="240" spans="1:84" ht="15">
      <c r="A240" s="4">
        <v>51</v>
      </c>
      <c r="B240" t="s">
        <v>1327</v>
      </c>
      <c r="C240" s="4" t="s">
        <v>2635</v>
      </c>
      <c r="D240" s="184">
        <f t="shared" si="5"/>
        <v>1</v>
      </c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>
        <v>1</v>
      </c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>
        <v>1</v>
      </c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2"/>
    </row>
    <row r="241" spans="1:84" ht="15">
      <c r="A241" s="4">
        <v>51</v>
      </c>
      <c r="B241" t="s">
        <v>1345</v>
      </c>
      <c r="C241" s="4" t="s">
        <v>2640</v>
      </c>
      <c r="D241" s="184">
        <f t="shared" si="5"/>
        <v>1</v>
      </c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>
        <v>1</v>
      </c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>
        <v>1</v>
      </c>
      <c r="CB241" s="11"/>
      <c r="CC241" s="11"/>
      <c r="CD241" s="11"/>
      <c r="CE241" s="11"/>
      <c r="CF241" s="12"/>
    </row>
    <row r="242" spans="1:84" ht="15">
      <c r="A242" s="4">
        <v>51</v>
      </c>
      <c r="B242" t="s">
        <v>1347</v>
      </c>
      <c r="C242" s="4" t="s">
        <v>2641</v>
      </c>
      <c r="D242" s="184">
        <f t="shared" si="5"/>
        <v>1</v>
      </c>
      <c r="E242" s="11"/>
      <c r="F242" s="11"/>
      <c r="G242" s="11">
        <v>1</v>
      </c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>
        <v>1</v>
      </c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2"/>
    </row>
    <row r="243" spans="1:84" ht="15">
      <c r="A243" s="4">
        <v>51</v>
      </c>
      <c r="B243" t="s">
        <v>1343</v>
      </c>
      <c r="C243" s="4" t="s">
        <v>2642</v>
      </c>
      <c r="D243" s="184">
        <f t="shared" si="5"/>
        <v>1</v>
      </c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>
        <v>1</v>
      </c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>
        <v>1</v>
      </c>
      <c r="AF243" s="11"/>
      <c r="AG243" s="11"/>
      <c r="AH243" s="11"/>
      <c r="AI243" s="11"/>
      <c r="AJ243" s="11"/>
      <c r="AK243" s="11">
        <v>1</v>
      </c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>
        <v>1</v>
      </c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>
        <v>1</v>
      </c>
      <c r="CB243" s="11"/>
      <c r="CC243" s="11"/>
      <c r="CD243" s="11"/>
      <c r="CE243" s="11"/>
      <c r="CF243" s="12"/>
    </row>
    <row r="244" spans="1:84" ht="15">
      <c r="A244" s="4">
        <v>51</v>
      </c>
      <c r="B244" t="s">
        <v>1369</v>
      </c>
      <c r="C244" s="4" t="s">
        <v>2649</v>
      </c>
      <c r="D244" s="184">
        <f t="shared" si="5"/>
        <v>0.9350303030303031</v>
      </c>
      <c r="E244" s="11"/>
      <c r="F244" s="11"/>
      <c r="G244" s="11">
        <v>1</v>
      </c>
      <c r="H244" s="11"/>
      <c r="I244" s="11"/>
      <c r="J244" s="11">
        <v>1</v>
      </c>
      <c r="K244" s="11"/>
      <c r="L244" s="11"/>
      <c r="M244" s="11"/>
      <c r="N244" s="11"/>
      <c r="O244" s="11"/>
      <c r="P244" s="11">
        <v>1</v>
      </c>
      <c r="Q244" s="11"/>
      <c r="R244" s="11">
        <v>1</v>
      </c>
      <c r="S244" s="11"/>
      <c r="T244" s="11"/>
      <c r="U244" s="11"/>
      <c r="V244" s="11"/>
      <c r="W244" s="11">
        <v>1</v>
      </c>
      <c r="X244" s="11">
        <v>1</v>
      </c>
      <c r="Y244" s="11">
        <v>1</v>
      </c>
      <c r="Z244" s="11">
        <v>1</v>
      </c>
      <c r="AA244" s="11"/>
      <c r="AB244" s="11"/>
      <c r="AC244" s="11"/>
      <c r="AD244" s="11">
        <v>1</v>
      </c>
      <c r="AE244" s="11">
        <v>1</v>
      </c>
      <c r="AF244" s="11"/>
      <c r="AG244" s="11"/>
      <c r="AH244" s="11"/>
      <c r="AI244" s="11"/>
      <c r="AJ244" s="11"/>
      <c r="AK244" s="11"/>
      <c r="AL244" s="11"/>
      <c r="AM244" s="11">
        <v>1</v>
      </c>
      <c r="AN244" s="11">
        <v>1</v>
      </c>
      <c r="AO244" s="11">
        <v>1</v>
      </c>
      <c r="AP244" s="11"/>
      <c r="AQ244" s="11">
        <v>1</v>
      </c>
      <c r="AR244" s="11"/>
      <c r="AS244" s="11"/>
      <c r="AT244" s="11">
        <v>0</v>
      </c>
      <c r="AU244" s="11">
        <v>1</v>
      </c>
      <c r="AV244" s="11">
        <v>1</v>
      </c>
      <c r="AW244" s="11">
        <v>1</v>
      </c>
      <c r="AX244" s="11">
        <v>1</v>
      </c>
      <c r="AY244" s="11"/>
      <c r="AZ244" s="11"/>
      <c r="BA244" s="11"/>
      <c r="BB244" s="11"/>
      <c r="BC244" s="11"/>
      <c r="BD244" s="11">
        <v>1</v>
      </c>
      <c r="BE244" s="11">
        <v>0.8</v>
      </c>
      <c r="BF244" s="11"/>
      <c r="BG244" s="11">
        <v>1</v>
      </c>
      <c r="BH244" s="11"/>
      <c r="BI244" s="11">
        <v>1</v>
      </c>
      <c r="BJ244" s="11"/>
      <c r="BK244" s="11"/>
      <c r="BL244" s="11">
        <v>1</v>
      </c>
      <c r="BM244" s="11">
        <v>0.66700000000000004</v>
      </c>
      <c r="BN244" s="11"/>
      <c r="BO244" s="11">
        <v>1</v>
      </c>
      <c r="BP244" s="11"/>
      <c r="BQ244" s="11"/>
      <c r="BR244" s="11"/>
      <c r="BS244" s="11"/>
      <c r="BT244" s="11"/>
      <c r="BU244" s="11"/>
      <c r="BV244" s="11">
        <v>1</v>
      </c>
      <c r="BW244" s="11">
        <v>1</v>
      </c>
      <c r="BX244" s="11">
        <v>1</v>
      </c>
      <c r="BY244" s="11">
        <v>1</v>
      </c>
      <c r="BZ244" s="11">
        <v>0.5</v>
      </c>
      <c r="CA244" s="11">
        <v>0.88900000000000001</v>
      </c>
      <c r="CB244" s="11">
        <v>1</v>
      </c>
      <c r="CC244" s="11"/>
      <c r="CD244" s="11"/>
      <c r="CE244" s="11"/>
      <c r="CF244" s="12"/>
    </row>
    <row r="245" spans="1:84" ht="15">
      <c r="A245" s="4">
        <v>51</v>
      </c>
      <c r="B245" t="s">
        <v>1371</v>
      </c>
      <c r="C245" s="4" t="s">
        <v>2650</v>
      </c>
      <c r="D245" s="184">
        <f t="shared" si="5"/>
        <v>0.92054545454545456</v>
      </c>
      <c r="E245" s="11"/>
      <c r="F245" s="11"/>
      <c r="G245" s="11">
        <v>0.98399999999999999</v>
      </c>
      <c r="H245" s="11"/>
      <c r="I245" s="11"/>
      <c r="J245" s="11">
        <v>0.66700000000000004</v>
      </c>
      <c r="K245" s="11"/>
      <c r="L245" s="11"/>
      <c r="M245" s="11"/>
      <c r="N245" s="11"/>
      <c r="O245" s="11"/>
      <c r="P245" s="11"/>
      <c r="Q245" s="11"/>
      <c r="R245" s="11">
        <v>0.97699999999999998</v>
      </c>
      <c r="S245" s="11"/>
      <c r="T245" s="11"/>
      <c r="U245" s="11"/>
      <c r="V245" s="11"/>
      <c r="W245" s="11">
        <v>1</v>
      </c>
      <c r="X245" s="11">
        <v>1</v>
      </c>
      <c r="Y245" s="11"/>
      <c r="Z245" s="11">
        <v>1</v>
      </c>
      <c r="AA245" s="11"/>
      <c r="AB245" s="11"/>
      <c r="AC245" s="11"/>
      <c r="AD245" s="11">
        <v>1</v>
      </c>
      <c r="AE245" s="11">
        <v>0.98799999999999999</v>
      </c>
      <c r="AF245" s="11"/>
      <c r="AG245" s="11"/>
      <c r="AH245" s="11">
        <v>1</v>
      </c>
      <c r="AI245" s="11"/>
      <c r="AJ245" s="11"/>
      <c r="AK245" s="11"/>
      <c r="AL245" s="11">
        <v>1</v>
      </c>
      <c r="AM245" s="11"/>
      <c r="AN245" s="11"/>
      <c r="AO245" s="11">
        <v>1</v>
      </c>
      <c r="AP245" s="11"/>
      <c r="AQ245" s="11"/>
      <c r="AR245" s="11"/>
      <c r="AS245" s="11"/>
      <c r="AT245" s="11">
        <v>0.4</v>
      </c>
      <c r="AU245" s="11"/>
      <c r="AV245" s="11">
        <v>1</v>
      </c>
      <c r="AW245" s="11">
        <v>1</v>
      </c>
      <c r="AX245" s="11"/>
      <c r="AY245" s="11"/>
      <c r="AZ245" s="11">
        <v>1</v>
      </c>
      <c r="BA245" s="11"/>
      <c r="BB245" s="11">
        <v>0.96399999999999997</v>
      </c>
      <c r="BC245" s="11"/>
      <c r="BD245" s="11">
        <v>1</v>
      </c>
      <c r="BE245" s="11">
        <v>0.75</v>
      </c>
      <c r="BF245" s="11">
        <v>1</v>
      </c>
      <c r="BG245" s="11">
        <v>1</v>
      </c>
      <c r="BH245" s="11">
        <v>1</v>
      </c>
      <c r="BI245" s="11">
        <v>1</v>
      </c>
      <c r="BJ245" s="11">
        <v>1</v>
      </c>
      <c r="BK245" s="11"/>
      <c r="BL245" s="11"/>
      <c r="BM245" s="11">
        <v>1</v>
      </c>
      <c r="BN245" s="11"/>
      <c r="BO245" s="11">
        <v>1</v>
      </c>
      <c r="BP245" s="11">
        <v>1</v>
      </c>
      <c r="BQ245" s="11"/>
      <c r="BR245" s="11"/>
      <c r="BS245" s="11"/>
      <c r="BT245" s="11"/>
      <c r="BU245" s="11">
        <v>0</v>
      </c>
      <c r="BV245" s="11">
        <v>1</v>
      </c>
      <c r="BW245" s="11"/>
      <c r="BX245" s="11"/>
      <c r="BY245" s="11"/>
      <c r="BZ245" s="11">
        <v>0.84199999999999997</v>
      </c>
      <c r="CA245" s="11">
        <v>0.80600000000000005</v>
      </c>
      <c r="CB245" s="11">
        <v>1</v>
      </c>
      <c r="CC245" s="11">
        <v>1</v>
      </c>
      <c r="CD245" s="11"/>
      <c r="CE245" s="11"/>
      <c r="CF245" s="12">
        <v>1</v>
      </c>
    </row>
    <row r="246" spans="1:84" ht="15">
      <c r="A246" s="4">
        <v>51</v>
      </c>
      <c r="B246" t="s">
        <v>1373</v>
      </c>
      <c r="C246" s="4" t="s">
        <v>2651</v>
      </c>
      <c r="D246" s="184">
        <f t="shared" si="5"/>
        <v>0.98888888888888893</v>
      </c>
      <c r="E246" s="11"/>
      <c r="F246" s="11"/>
      <c r="G246" s="11">
        <v>1</v>
      </c>
      <c r="H246" s="11"/>
      <c r="I246" s="11"/>
      <c r="J246" s="11">
        <v>1</v>
      </c>
      <c r="K246" s="11">
        <v>1</v>
      </c>
      <c r="L246" s="11"/>
      <c r="M246" s="11"/>
      <c r="N246" s="11"/>
      <c r="O246" s="11"/>
      <c r="P246" s="11"/>
      <c r="Q246" s="11"/>
      <c r="R246" s="11">
        <v>1</v>
      </c>
      <c r="S246" s="11"/>
      <c r="T246" s="11"/>
      <c r="U246" s="11"/>
      <c r="V246" s="11"/>
      <c r="W246" s="11">
        <v>1</v>
      </c>
      <c r="X246" s="11"/>
      <c r="Y246" s="11"/>
      <c r="Z246" s="11"/>
      <c r="AA246" s="11"/>
      <c r="AB246" s="11"/>
      <c r="AC246" s="11"/>
      <c r="AD246" s="11"/>
      <c r="AE246" s="11">
        <v>1</v>
      </c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>
        <v>1</v>
      </c>
      <c r="AU246" s="11">
        <v>1</v>
      </c>
      <c r="AV246" s="11"/>
      <c r="AW246" s="11"/>
      <c r="AX246" s="11"/>
      <c r="AY246" s="11"/>
      <c r="AZ246" s="11"/>
      <c r="BA246" s="11"/>
      <c r="BB246" s="11">
        <v>1</v>
      </c>
      <c r="BC246" s="11"/>
      <c r="BD246" s="11"/>
      <c r="BE246" s="11">
        <v>1</v>
      </c>
      <c r="BF246" s="11">
        <v>1</v>
      </c>
      <c r="BG246" s="11"/>
      <c r="BH246" s="11">
        <v>1</v>
      </c>
      <c r="BI246" s="11"/>
      <c r="BJ246" s="11"/>
      <c r="BK246" s="11"/>
      <c r="BL246" s="11"/>
      <c r="BM246" s="11"/>
      <c r="BN246" s="11"/>
      <c r="BO246" s="11">
        <v>1</v>
      </c>
      <c r="BP246" s="11"/>
      <c r="BQ246" s="11"/>
      <c r="BR246" s="11"/>
      <c r="BS246" s="11"/>
      <c r="BT246" s="11"/>
      <c r="BU246" s="11"/>
      <c r="BV246" s="11">
        <v>1</v>
      </c>
      <c r="BW246" s="11">
        <v>1</v>
      </c>
      <c r="BX246" s="11"/>
      <c r="BY246" s="11"/>
      <c r="BZ246" s="11"/>
      <c r="CA246" s="11">
        <v>0.8</v>
      </c>
      <c r="CB246" s="11"/>
      <c r="CC246" s="11"/>
      <c r="CD246" s="11"/>
      <c r="CE246" s="11">
        <v>1</v>
      </c>
      <c r="CF246" s="12">
        <v>1</v>
      </c>
    </row>
    <row r="247" spans="1:84" ht="15">
      <c r="A247" s="4">
        <v>51</v>
      </c>
      <c r="B247" t="s">
        <v>1375</v>
      </c>
      <c r="C247" s="4" t="s">
        <v>2652</v>
      </c>
      <c r="D247" s="184">
        <f t="shared" si="5"/>
        <v>1</v>
      </c>
      <c r="E247" s="11"/>
      <c r="F247" s="11"/>
      <c r="G247" s="11">
        <v>1</v>
      </c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>
        <v>1</v>
      </c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>
        <v>1</v>
      </c>
      <c r="CC247" s="11"/>
      <c r="CD247" s="11"/>
      <c r="CE247" s="11"/>
      <c r="CF247" s="12"/>
    </row>
    <row r="248" spans="1:84" ht="15">
      <c r="A248" s="4">
        <v>51</v>
      </c>
      <c r="B248" t="s">
        <v>2655</v>
      </c>
      <c r="C248" s="4" t="s">
        <v>2654</v>
      </c>
      <c r="D248" s="184">
        <f t="shared" si="5"/>
        <v>0.41399999999999998</v>
      </c>
      <c r="E248" s="11"/>
      <c r="F248" s="11"/>
      <c r="G248" s="11"/>
      <c r="H248" s="11"/>
      <c r="I248" s="11"/>
      <c r="J248" s="11">
        <v>0.82799999999999996</v>
      </c>
      <c r="K248" s="11"/>
      <c r="L248" s="11"/>
      <c r="M248" s="11"/>
      <c r="N248" s="11"/>
      <c r="O248" s="11"/>
      <c r="P248" s="11"/>
      <c r="Q248" s="11"/>
      <c r="R248" s="11"/>
      <c r="S248" s="11">
        <v>0</v>
      </c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2"/>
    </row>
    <row r="249" spans="1:84" ht="15">
      <c r="A249" s="4">
        <v>51</v>
      </c>
      <c r="B249" t="s">
        <v>1713</v>
      </c>
      <c r="C249" s="4" t="s">
        <v>2656</v>
      </c>
      <c r="D249" s="184">
        <f t="shared" si="5"/>
        <v>0</v>
      </c>
      <c r="E249" s="11"/>
      <c r="F249" s="11"/>
      <c r="G249" s="11"/>
      <c r="H249" s="11"/>
      <c r="I249" s="11"/>
      <c r="J249" s="11">
        <v>0</v>
      </c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2"/>
    </row>
    <row r="250" spans="1:84" ht="15">
      <c r="A250" s="4">
        <v>51</v>
      </c>
      <c r="B250" t="s">
        <v>1711</v>
      </c>
      <c r="C250" s="4" t="s">
        <v>2660</v>
      </c>
      <c r="D250" s="184">
        <f t="shared" si="5"/>
        <v>0.60940000000000005</v>
      </c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>
        <v>1</v>
      </c>
      <c r="Q250" s="11"/>
      <c r="R250" s="11"/>
      <c r="S250" s="11">
        <v>0</v>
      </c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>
        <v>0.71399999999999997</v>
      </c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>
        <v>1</v>
      </c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>
        <v>0.33300000000000002</v>
      </c>
      <c r="CB250" s="11"/>
      <c r="CC250" s="11"/>
      <c r="CD250" s="11"/>
      <c r="CE250" s="11"/>
      <c r="CF250" s="12"/>
    </row>
    <row r="251" spans="1:84" ht="15">
      <c r="A251" s="4">
        <v>51</v>
      </c>
      <c r="B251" t="s">
        <v>1721</v>
      </c>
      <c r="C251" s="4" t="s">
        <v>2661</v>
      </c>
      <c r="D251" s="184">
        <f t="shared" si="5"/>
        <v>0.7857142857142857</v>
      </c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>
        <v>1</v>
      </c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>
        <v>0.5</v>
      </c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>
        <v>1</v>
      </c>
      <c r="AX251" s="11"/>
      <c r="AY251" s="11"/>
      <c r="AZ251" s="11"/>
      <c r="BA251" s="11"/>
      <c r="BB251" s="11"/>
      <c r="BC251" s="11"/>
      <c r="BD251" s="11"/>
      <c r="BE251" s="11"/>
      <c r="BF251" s="11"/>
      <c r="BG251" s="11">
        <v>1</v>
      </c>
      <c r="BH251" s="11"/>
      <c r="BI251" s="11"/>
      <c r="BJ251" s="11"/>
      <c r="BK251" s="11"/>
      <c r="BL251" s="11"/>
      <c r="BM251" s="11">
        <v>1</v>
      </c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>
        <v>0</v>
      </c>
      <c r="CA251" s="11">
        <v>1</v>
      </c>
      <c r="CB251" s="11"/>
      <c r="CC251" s="11"/>
      <c r="CD251" s="11"/>
      <c r="CE251" s="11"/>
      <c r="CF251" s="12"/>
    </row>
    <row r="252" spans="1:84" ht="15">
      <c r="A252" s="4">
        <v>51</v>
      </c>
      <c r="B252" t="s">
        <v>1725</v>
      </c>
      <c r="C252" s="4" t="s">
        <v>2662</v>
      </c>
      <c r="D252" s="184">
        <f t="shared" si="5"/>
        <v>0.75</v>
      </c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>
        <v>1</v>
      </c>
      <c r="AI252" s="11"/>
      <c r="AJ252" s="11"/>
      <c r="AK252" s="11"/>
      <c r="AL252" s="11">
        <v>1</v>
      </c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>
        <v>0</v>
      </c>
      <c r="BF252" s="11"/>
      <c r="BG252" s="11"/>
      <c r="BH252" s="11"/>
      <c r="BI252" s="11"/>
      <c r="BJ252" s="11"/>
      <c r="BK252" s="11"/>
      <c r="BL252" s="11"/>
      <c r="BM252" s="11">
        <v>1</v>
      </c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2"/>
    </row>
    <row r="253" spans="1:84" ht="15">
      <c r="A253" s="4">
        <v>54</v>
      </c>
      <c r="B253" t="s">
        <v>1257</v>
      </c>
      <c r="C253" s="4" t="s">
        <v>2754</v>
      </c>
      <c r="D253" s="184">
        <f t="shared" si="5"/>
        <v>0.77133333333333332</v>
      </c>
      <c r="E253" s="11"/>
      <c r="F253" s="11"/>
      <c r="G253" s="11"/>
      <c r="H253" s="11"/>
      <c r="I253" s="11"/>
      <c r="J253" s="11">
        <v>0.46700000000000003</v>
      </c>
      <c r="K253" s="11"/>
      <c r="L253" s="11"/>
      <c r="M253" s="11"/>
      <c r="N253" s="11"/>
      <c r="O253" s="11"/>
      <c r="P253" s="11"/>
      <c r="Q253" s="11"/>
      <c r="R253" s="11"/>
      <c r="S253" s="11">
        <v>0.88900000000000001</v>
      </c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>
        <v>0.95799999999999996</v>
      </c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2"/>
    </row>
    <row r="254" spans="1:84" ht="15">
      <c r="A254" s="4">
        <v>54</v>
      </c>
      <c r="B254" t="s">
        <v>1261</v>
      </c>
      <c r="C254" s="4" t="s">
        <v>2756</v>
      </c>
      <c r="D254" s="184">
        <f t="shared" si="5"/>
        <v>0.53979999999999995</v>
      </c>
      <c r="E254" s="11"/>
      <c r="F254" s="11"/>
      <c r="G254" s="11"/>
      <c r="H254" s="11"/>
      <c r="I254" s="11"/>
      <c r="J254" s="11">
        <v>0.14299999999999999</v>
      </c>
      <c r="K254" s="11"/>
      <c r="L254" s="11"/>
      <c r="M254" s="11"/>
      <c r="N254" s="11"/>
      <c r="O254" s="11"/>
      <c r="P254" s="11"/>
      <c r="Q254" s="11"/>
      <c r="R254" s="11"/>
      <c r="S254" s="11">
        <v>0.55600000000000005</v>
      </c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>
        <v>1</v>
      </c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>
        <v>1</v>
      </c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>
        <v>0</v>
      </c>
      <c r="CB254" s="11"/>
      <c r="CC254" s="11"/>
      <c r="CD254" s="11"/>
      <c r="CE254" s="11"/>
      <c r="CF254" s="12"/>
    </row>
    <row r="255" spans="1:84" ht="15">
      <c r="A255" s="4">
        <v>55</v>
      </c>
      <c r="B255" t="s">
        <v>3493</v>
      </c>
      <c r="C255" s="4" t="s">
        <v>3494</v>
      </c>
      <c r="D255" s="184">
        <f t="shared" si="5"/>
        <v>1</v>
      </c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>
        <v>1</v>
      </c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>
        <v>1</v>
      </c>
      <c r="CA255" s="11"/>
      <c r="CB255" s="11"/>
      <c r="CC255" s="11"/>
      <c r="CD255" s="11"/>
      <c r="CE255" s="11"/>
      <c r="CF255" s="12"/>
    </row>
    <row r="256" spans="1:84" ht="15">
      <c r="A256" s="4">
        <v>55</v>
      </c>
      <c r="B256" t="s">
        <v>3495</v>
      </c>
      <c r="C256" s="4" t="s">
        <v>3496</v>
      </c>
      <c r="D256" s="184">
        <f t="shared" si="5"/>
        <v>1</v>
      </c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>
        <v>1</v>
      </c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>
        <v>1</v>
      </c>
      <c r="CA256" s="11"/>
      <c r="CB256" s="11"/>
      <c r="CC256" s="11"/>
      <c r="CD256" s="11"/>
      <c r="CE256" s="11"/>
      <c r="CF256" s="12"/>
    </row>
    <row r="257" spans="1:84" ht="15">
      <c r="A257" s="4">
        <v>60</v>
      </c>
      <c r="B257" t="s">
        <v>1441</v>
      </c>
      <c r="C257" s="4" t="s">
        <v>2889</v>
      </c>
      <c r="D257" s="184">
        <f t="shared" si="5"/>
        <v>1</v>
      </c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>
        <v>1</v>
      </c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2"/>
    </row>
    <row r="258" spans="1:84" ht="15">
      <c r="A258" s="4">
        <v>60</v>
      </c>
      <c r="B258" t="s">
        <v>1455</v>
      </c>
      <c r="C258" s="4" t="s">
        <v>2892</v>
      </c>
      <c r="D258" s="184">
        <f t="shared" si="5"/>
        <v>1</v>
      </c>
      <c r="E258" s="11"/>
      <c r="F258" s="11"/>
      <c r="G258" s="11"/>
      <c r="H258" s="11"/>
      <c r="I258" s="11"/>
      <c r="J258" s="11">
        <v>1</v>
      </c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2"/>
    </row>
    <row r="259" spans="1:84" ht="15">
      <c r="A259" s="4">
        <v>60</v>
      </c>
      <c r="B259" t="s">
        <v>1477</v>
      </c>
      <c r="C259" s="4" t="s">
        <v>2897</v>
      </c>
      <c r="D259" s="184">
        <f t="shared" si="5"/>
        <v>1</v>
      </c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>
        <v>1</v>
      </c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2"/>
    </row>
    <row r="260" spans="1:84" ht="15">
      <c r="A260" s="4">
        <v>60</v>
      </c>
      <c r="B260" t="s">
        <v>1505</v>
      </c>
      <c r="C260" s="4" t="s">
        <v>2899</v>
      </c>
      <c r="D260" s="184">
        <f t="shared" si="5"/>
        <v>1</v>
      </c>
      <c r="E260" s="11"/>
      <c r="F260" s="11"/>
      <c r="G260" s="11"/>
      <c r="H260" s="11"/>
      <c r="I260" s="11"/>
      <c r="J260" s="11">
        <v>1</v>
      </c>
      <c r="K260" s="11"/>
      <c r="L260" s="11"/>
      <c r="M260" s="11"/>
      <c r="N260" s="11"/>
      <c r="O260" s="11"/>
      <c r="P260" s="11"/>
      <c r="Q260" s="11"/>
      <c r="R260" s="11"/>
      <c r="S260" s="11">
        <v>1</v>
      </c>
      <c r="T260" s="11"/>
      <c r="U260" s="11"/>
      <c r="V260" s="11"/>
      <c r="W260" s="11"/>
      <c r="X260" s="11"/>
      <c r="Y260" s="11">
        <v>1</v>
      </c>
      <c r="Z260" s="11"/>
      <c r="AA260" s="11"/>
      <c r="AB260" s="11"/>
      <c r="AC260" s="11"/>
      <c r="AD260" s="11"/>
      <c r="AE260" s="11">
        <v>1</v>
      </c>
      <c r="AF260" s="11"/>
      <c r="AG260" s="11"/>
      <c r="AH260" s="11">
        <v>1</v>
      </c>
      <c r="AI260" s="11"/>
      <c r="AJ260" s="11"/>
      <c r="AK260" s="11"/>
      <c r="AL260" s="11"/>
      <c r="AM260" s="11"/>
      <c r="AN260" s="11">
        <v>1</v>
      </c>
      <c r="AO260" s="11"/>
      <c r="AP260" s="11"/>
      <c r="AQ260" s="11"/>
      <c r="AR260" s="11"/>
      <c r="AS260" s="11"/>
      <c r="AT260" s="11"/>
      <c r="AU260" s="11">
        <v>1</v>
      </c>
      <c r="AV260" s="11">
        <v>1</v>
      </c>
      <c r="AW260" s="11">
        <v>1</v>
      </c>
      <c r="AX260" s="11"/>
      <c r="AY260" s="11"/>
      <c r="AZ260" s="11"/>
      <c r="BA260" s="11"/>
      <c r="BB260" s="11"/>
      <c r="BC260" s="11"/>
      <c r="BD260" s="11"/>
      <c r="BE260" s="11">
        <v>1</v>
      </c>
      <c r="BF260" s="11"/>
      <c r="BG260" s="11">
        <v>1</v>
      </c>
      <c r="BH260" s="11"/>
      <c r="BI260" s="11"/>
      <c r="BJ260" s="11"/>
      <c r="BK260" s="11"/>
      <c r="BL260" s="11"/>
      <c r="BM260" s="11">
        <v>1</v>
      </c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2"/>
    </row>
    <row r="261" spans="1:84" ht="15">
      <c r="A261" s="4">
        <v>60</v>
      </c>
      <c r="B261" t="s">
        <v>1507</v>
      </c>
      <c r="C261" s="4" t="s">
        <v>2900</v>
      </c>
      <c r="D261" s="184">
        <f t="shared" si="5"/>
        <v>1</v>
      </c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>
        <v>1</v>
      </c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2"/>
    </row>
    <row r="262" spans="1:84" ht="15">
      <c r="A262" s="4">
        <v>60</v>
      </c>
      <c r="B262" t="s">
        <v>1509</v>
      </c>
      <c r="C262" s="4" t="s">
        <v>2901</v>
      </c>
      <c r="D262" s="184">
        <f t="shared" si="5"/>
        <v>1</v>
      </c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>
        <v>1</v>
      </c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2"/>
    </row>
    <row r="263" spans="1:84" ht="15">
      <c r="A263" s="4">
        <v>60</v>
      </c>
      <c r="B263" t="s">
        <v>1511</v>
      </c>
      <c r="C263" s="4" t="s">
        <v>2902</v>
      </c>
      <c r="D263" s="184">
        <f t="shared" si="5"/>
        <v>1</v>
      </c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>
        <v>1</v>
      </c>
      <c r="Z263" s="11">
        <v>1</v>
      </c>
      <c r="AA263" s="11">
        <v>1</v>
      </c>
      <c r="AB263" s="11"/>
      <c r="AC263" s="11"/>
      <c r="AD263" s="11"/>
      <c r="AE263" s="11"/>
      <c r="AF263" s="11"/>
      <c r="AG263" s="11"/>
      <c r="AH263" s="11">
        <v>1</v>
      </c>
      <c r="AI263" s="11"/>
      <c r="AJ263" s="11"/>
      <c r="AK263" s="11"/>
      <c r="AL263" s="11">
        <v>1</v>
      </c>
      <c r="AM263" s="11"/>
      <c r="AN263" s="11"/>
      <c r="AO263" s="11">
        <v>1</v>
      </c>
      <c r="AP263" s="11"/>
      <c r="AQ263" s="11"/>
      <c r="AR263" s="11"/>
      <c r="AS263" s="11"/>
      <c r="AT263" s="11">
        <v>1</v>
      </c>
      <c r="AU263" s="11"/>
      <c r="AV263" s="11">
        <v>1</v>
      </c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>
        <v>1</v>
      </c>
      <c r="BN263" s="11"/>
      <c r="BO263" s="11">
        <v>1</v>
      </c>
      <c r="BP263" s="11"/>
      <c r="BQ263" s="11"/>
      <c r="BR263" s="11"/>
      <c r="BS263" s="11"/>
      <c r="BT263" s="11"/>
      <c r="BU263" s="11"/>
      <c r="BV263" s="11"/>
      <c r="BW263" s="11">
        <v>1</v>
      </c>
      <c r="BX263" s="11"/>
      <c r="BY263" s="11"/>
      <c r="BZ263" s="11"/>
      <c r="CA263" s="11"/>
      <c r="CB263" s="11"/>
      <c r="CC263" s="11"/>
      <c r="CD263" s="11"/>
      <c r="CE263" s="11"/>
      <c r="CF263" s="12"/>
    </row>
    <row r="264" spans="1:84" ht="15">
      <c r="A264" s="4">
        <v>60</v>
      </c>
      <c r="B264" t="s">
        <v>1495</v>
      </c>
      <c r="C264" s="4" t="s">
        <v>2904</v>
      </c>
      <c r="D264" s="184">
        <f t="shared" ref="D264:D302" si="6">AVERAGE(E264:CF264)</f>
        <v>1</v>
      </c>
      <c r="E264" s="11"/>
      <c r="F264" s="11"/>
      <c r="G264" s="11"/>
      <c r="H264" s="11"/>
      <c r="I264" s="11"/>
      <c r="J264" s="11">
        <v>1</v>
      </c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>
        <v>1</v>
      </c>
      <c r="X264" s="11">
        <v>1</v>
      </c>
      <c r="Y264" s="11">
        <v>1</v>
      </c>
      <c r="Z264" s="11">
        <v>1</v>
      </c>
      <c r="AA264" s="11"/>
      <c r="AB264" s="11"/>
      <c r="AC264" s="11">
        <v>1</v>
      </c>
      <c r="AD264" s="11"/>
      <c r="AE264" s="11">
        <v>1</v>
      </c>
      <c r="AF264" s="11"/>
      <c r="AG264" s="11"/>
      <c r="AH264" s="11">
        <v>1</v>
      </c>
      <c r="AI264" s="11"/>
      <c r="AJ264" s="11"/>
      <c r="AK264" s="11">
        <v>1</v>
      </c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>
        <v>1</v>
      </c>
      <c r="AW264" s="11"/>
      <c r="AX264" s="11"/>
      <c r="AY264" s="11"/>
      <c r="AZ264" s="11"/>
      <c r="BA264" s="11"/>
      <c r="BB264" s="11"/>
      <c r="BC264" s="11"/>
      <c r="BD264" s="11"/>
      <c r="BE264" s="11">
        <v>1</v>
      </c>
      <c r="BF264" s="11"/>
      <c r="BG264" s="11">
        <v>1</v>
      </c>
      <c r="BH264" s="11"/>
      <c r="BI264" s="11">
        <v>1</v>
      </c>
      <c r="BJ264" s="11">
        <v>1</v>
      </c>
      <c r="BK264" s="11"/>
      <c r="BL264" s="11"/>
      <c r="BM264" s="11">
        <v>1</v>
      </c>
      <c r="BN264" s="11">
        <v>1</v>
      </c>
      <c r="BO264" s="11"/>
      <c r="BP264" s="11"/>
      <c r="BQ264" s="11"/>
      <c r="BR264" s="11"/>
      <c r="BS264" s="11"/>
      <c r="BT264" s="11"/>
      <c r="BU264" s="11"/>
      <c r="BV264" s="11"/>
      <c r="BW264" s="11"/>
      <c r="BX264" s="11">
        <v>1</v>
      </c>
      <c r="BY264" s="11"/>
      <c r="BZ264" s="11">
        <v>1</v>
      </c>
      <c r="CA264" s="11">
        <v>1</v>
      </c>
      <c r="CB264" s="11"/>
      <c r="CC264" s="11"/>
      <c r="CD264" s="11"/>
      <c r="CE264" s="11"/>
      <c r="CF264" s="12"/>
    </row>
    <row r="265" spans="1:84" ht="15">
      <c r="A265" s="4">
        <v>62</v>
      </c>
      <c r="B265" t="s">
        <v>1097</v>
      </c>
      <c r="C265" s="4" t="s">
        <v>3497</v>
      </c>
      <c r="D265" s="184">
        <f t="shared" si="6"/>
        <v>0</v>
      </c>
      <c r="E265" s="11"/>
      <c r="F265" s="11"/>
      <c r="G265" s="11">
        <v>0</v>
      </c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2"/>
    </row>
    <row r="266" spans="1:84" ht="15">
      <c r="A266" s="4">
        <v>62</v>
      </c>
      <c r="B266" t="s">
        <v>3498</v>
      </c>
      <c r="C266" s="4" t="s">
        <v>3499</v>
      </c>
      <c r="D266" s="184">
        <f t="shared" si="6"/>
        <v>0.75</v>
      </c>
      <c r="E266" s="11"/>
      <c r="F266" s="11"/>
      <c r="G266" s="11">
        <v>0.75</v>
      </c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2"/>
    </row>
    <row r="267" spans="1:84" ht="15">
      <c r="A267" s="4">
        <v>62</v>
      </c>
      <c r="B267" t="s">
        <v>2922</v>
      </c>
      <c r="C267" s="4" t="s">
        <v>2921</v>
      </c>
      <c r="D267" s="184">
        <f t="shared" si="6"/>
        <v>0.33300000000000002</v>
      </c>
      <c r="E267" s="11"/>
      <c r="F267" s="11"/>
      <c r="G267" s="11">
        <v>0.33300000000000002</v>
      </c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2"/>
    </row>
    <row r="268" spans="1:84" ht="15">
      <c r="A268" s="4">
        <v>62</v>
      </c>
      <c r="B268" t="s">
        <v>2924</v>
      </c>
      <c r="C268" s="4" t="s">
        <v>2923</v>
      </c>
      <c r="D268" s="184">
        <f t="shared" si="6"/>
        <v>1</v>
      </c>
      <c r="E268" s="11"/>
      <c r="F268" s="11"/>
      <c r="G268" s="11">
        <v>1</v>
      </c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2"/>
    </row>
    <row r="269" spans="1:84" ht="15">
      <c r="A269" s="4">
        <v>62</v>
      </c>
      <c r="B269" t="s">
        <v>2930</v>
      </c>
      <c r="C269" s="4" t="s">
        <v>2929</v>
      </c>
      <c r="D269" s="184">
        <f t="shared" si="6"/>
        <v>0.90466666666666662</v>
      </c>
      <c r="E269" s="11"/>
      <c r="F269" s="11"/>
      <c r="G269" s="11">
        <v>0.71399999999999997</v>
      </c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>
        <v>1</v>
      </c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>
        <v>1</v>
      </c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2"/>
    </row>
    <row r="270" spans="1:84" ht="15">
      <c r="A270" s="4">
        <v>62</v>
      </c>
      <c r="B270" t="s">
        <v>1153</v>
      </c>
      <c r="C270" s="4" t="s">
        <v>2931</v>
      </c>
      <c r="D270" s="184">
        <f t="shared" si="6"/>
        <v>0.66649999999999998</v>
      </c>
      <c r="E270" s="11"/>
      <c r="F270" s="11"/>
      <c r="G270" s="11">
        <v>0.33300000000000002</v>
      </c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>
        <v>1</v>
      </c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2"/>
    </row>
    <row r="271" spans="1:84" ht="15">
      <c r="A271" s="4">
        <v>62</v>
      </c>
      <c r="B271" t="s">
        <v>2933</v>
      </c>
      <c r="C271" s="4" t="s">
        <v>2932</v>
      </c>
      <c r="D271" s="184">
        <f t="shared" si="6"/>
        <v>0.66649999999999998</v>
      </c>
      <c r="E271" s="11"/>
      <c r="F271" s="11"/>
      <c r="G271" s="11">
        <v>0.33300000000000002</v>
      </c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>
        <v>1</v>
      </c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2"/>
    </row>
    <row r="272" spans="1:84" ht="15">
      <c r="A272" s="4">
        <v>62</v>
      </c>
      <c r="B272" t="s">
        <v>1143</v>
      </c>
      <c r="C272" s="4" t="s">
        <v>2936</v>
      </c>
      <c r="D272" s="184">
        <f t="shared" si="6"/>
        <v>0.875</v>
      </c>
      <c r="E272" s="11"/>
      <c r="F272" s="11"/>
      <c r="G272" s="11">
        <v>0.5</v>
      </c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>
        <v>1</v>
      </c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>
        <v>1</v>
      </c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>
        <v>1</v>
      </c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2"/>
    </row>
    <row r="273" spans="1:84" ht="15">
      <c r="A273" s="4">
        <v>62</v>
      </c>
      <c r="B273" t="s">
        <v>2958</v>
      </c>
      <c r="C273" s="4" t="s">
        <v>2957</v>
      </c>
      <c r="D273" s="184">
        <f t="shared" si="6"/>
        <v>1</v>
      </c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>
        <v>1</v>
      </c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>
        <v>1</v>
      </c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2"/>
    </row>
    <row r="274" spans="1:84" ht="15">
      <c r="A274" s="4">
        <v>62</v>
      </c>
      <c r="B274" t="s">
        <v>2963</v>
      </c>
      <c r="C274" s="4" t="s">
        <v>2962</v>
      </c>
      <c r="D274" s="184">
        <f t="shared" si="6"/>
        <v>0.66749999999999998</v>
      </c>
      <c r="E274" s="11"/>
      <c r="F274" s="11"/>
      <c r="G274" s="11">
        <v>0.375</v>
      </c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>
        <v>0.96</v>
      </c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2"/>
    </row>
    <row r="275" spans="1:84" ht="15">
      <c r="A275" s="4">
        <v>62</v>
      </c>
      <c r="B275" t="s">
        <v>2965</v>
      </c>
      <c r="C275" s="4" t="s">
        <v>2964</v>
      </c>
      <c r="D275" s="184">
        <f t="shared" si="6"/>
        <v>1</v>
      </c>
      <c r="E275" s="11"/>
      <c r="F275" s="11"/>
      <c r="G275" s="11">
        <v>1</v>
      </c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>
        <v>1</v>
      </c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2"/>
    </row>
    <row r="276" spans="1:84" ht="15">
      <c r="A276" s="4">
        <v>62</v>
      </c>
      <c r="B276" t="s">
        <v>2975</v>
      </c>
      <c r="C276" s="4" t="s">
        <v>2974</v>
      </c>
      <c r="D276" s="184">
        <f t="shared" si="6"/>
        <v>0.95479999999999998</v>
      </c>
      <c r="E276" s="11"/>
      <c r="F276" s="11"/>
      <c r="G276" s="11">
        <v>0.77400000000000002</v>
      </c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>
        <v>1</v>
      </c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>
        <v>1</v>
      </c>
      <c r="AI276" s="11"/>
      <c r="AJ276" s="11"/>
      <c r="AK276" s="11"/>
      <c r="AL276" s="11"/>
      <c r="AM276" s="11"/>
      <c r="AN276" s="11"/>
      <c r="AO276" s="11"/>
      <c r="AP276" s="11"/>
      <c r="AQ276" s="11">
        <v>1</v>
      </c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>
        <v>1</v>
      </c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2"/>
    </row>
    <row r="277" spans="1:84" ht="15">
      <c r="A277" s="4">
        <v>65</v>
      </c>
      <c r="B277" t="s">
        <v>3099</v>
      </c>
      <c r="C277" s="4" t="s">
        <v>3098</v>
      </c>
      <c r="D277" s="184">
        <f t="shared" si="6"/>
        <v>0.72000000000000008</v>
      </c>
      <c r="E277" s="11"/>
      <c r="F277" s="11"/>
      <c r="G277" s="11">
        <v>0.85699999999999998</v>
      </c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>
        <v>0.66700000000000004</v>
      </c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>
        <v>0.63600000000000001</v>
      </c>
      <c r="CB277" s="11"/>
      <c r="CC277" s="11"/>
      <c r="CD277" s="11"/>
      <c r="CE277" s="11"/>
      <c r="CF277" s="12"/>
    </row>
    <row r="278" spans="1:84" ht="15">
      <c r="A278" s="4">
        <v>65</v>
      </c>
      <c r="B278" t="s">
        <v>3101</v>
      </c>
      <c r="C278" s="4" t="s">
        <v>3100</v>
      </c>
      <c r="D278" s="184">
        <f t="shared" si="6"/>
        <v>0.89</v>
      </c>
      <c r="E278" s="11"/>
      <c r="F278" s="11"/>
      <c r="G278" s="11">
        <v>0.89</v>
      </c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2"/>
    </row>
    <row r="279" spans="1:84" ht="15">
      <c r="A279" s="4">
        <v>65</v>
      </c>
      <c r="B279" t="s">
        <v>3103</v>
      </c>
      <c r="C279" s="4" t="s">
        <v>3102</v>
      </c>
      <c r="D279" s="184">
        <f t="shared" si="6"/>
        <v>1</v>
      </c>
      <c r="E279" s="11"/>
      <c r="F279" s="11"/>
      <c r="G279" s="11">
        <v>1</v>
      </c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>
        <v>1</v>
      </c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2"/>
    </row>
    <row r="280" spans="1:84" ht="15">
      <c r="A280" s="4">
        <v>65</v>
      </c>
      <c r="B280" t="s">
        <v>3107</v>
      </c>
      <c r="C280" s="4" t="s">
        <v>3106</v>
      </c>
      <c r="D280" s="184">
        <f t="shared" si="6"/>
        <v>0.5665</v>
      </c>
      <c r="E280" s="11"/>
      <c r="F280" s="11"/>
      <c r="G280" s="11">
        <v>1</v>
      </c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>
        <v>0.13300000000000001</v>
      </c>
      <c r="CB280" s="11"/>
      <c r="CC280" s="11"/>
      <c r="CD280" s="11"/>
      <c r="CE280" s="11"/>
      <c r="CF280" s="12"/>
    </row>
    <row r="281" spans="1:84" ht="15">
      <c r="A281" s="4">
        <v>65</v>
      </c>
      <c r="B281" t="s">
        <v>3117</v>
      </c>
      <c r="C281" s="4" t="s">
        <v>3116</v>
      </c>
      <c r="D281" s="184">
        <f t="shared" si="6"/>
        <v>1</v>
      </c>
      <c r="E281" s="11"/>
      <c r="F281" s="11"/>
      <c r="G281" s="11">
        <v>1</v>
      </c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2"/>
    </row>
    <row r="282" spans="1:84" ht="15">
      <c r="A282" s="4">
        <v>65</v>
      </c>
      <c r="B282" t="s">
        <v>3119</v>
      </c>
      <c r="C282" s="4" t="s">
        <v>3118</v>
      </c>
      <c r="D282" s="184">
        <f t="shared" si="6"/>
        <v>0.96666666666666667</v>
      </c>
      <c r="E282" s="11"/>
      <c r="F282" s="11"/>
      <c r="G282" s="11">
        <v>0.9</v>
      </c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>
        <v>1</v>
      </c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>
        <v>1</v>
      </c>
      <c r="CB282" s="11"/>
      <c r="CC282" s="11"/>
      <c r="CD282" s="11"/>
      <c r="CE282" s="11"/>
      <c r="CF282" s="12"/>
    </row>
    <row r="283" spans="1:84" ht="15">
      <c r="A283" s="4">
        <v>66</v>
      </c>
      <c r="B283" t="s">
        <v>3129</v>
      </c>
      <c r="C283" s="4" t="s">
        <v>3128</v>
      </c>
      <c r="D283" s="184">
        <f t="shared" si="6"/>
        <v>1</v>
      </c>
      <c r="E283" s="11"/>
      <c r="F283" s="11"/>
      <c r="G283" s="11">
        <v>1</v>
      </c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>
        <v>1</v>
      </c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>
        <v>1</v>
      </c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>
        <v>1</v>
      </c>
      <c r="CB283" s="11"/>
      <c r="CC283" s="11"/>
      <c r="CD283" s="11"/>
      <c r="CE283" s="11"/>
      <c r="CF283" s="12"/>
    </row>
    <row r="284" spans="1:84" ht="15">
      <c r="A284" s="4">
        <v>66</v>
      </c>
      <c r="B284" t="s">
        <v>2112</v>
      </c>
      <c r="C284" s="4" t="s">
        <v>3132</v>
      </c>
      <c r="D284" s="184">
        <f t="shared" si="6"/>
        <v>1</v>
      </c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>
        <v>1</v>
      </c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>
        <v>1</v>
      </c>
      <c r="BZ284" s="11"/>
      <c r="CA284" s="11"/>
      <c r="CB284" s="11"/>
      <c r="CC284" s="11"/>
      <c r="CD284" s="11"/>
      <c r="CE284" s="11"/>
      <c r="CF284" s="12"/>
    </row>
    <row r="285" spans="1:84" ht="15">
      <c r="A285" s="4">
        <v>66</v>
      </c>
      <c r="B285" t="s">
        <v>3154</v>
      </c>
      <c r="C285" s="4" t="s">
        <v>3153</v>
      </c>
      <c r="D285" s="184">
        <f t="shared" si="6"/>
        <v>0.96150000000000002</v>
      </c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>
        <v>1</v>
      </c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>
        <v>0.92300000000000004</v>
      </c>
      <c r="CB285" s="11"/>
      <c r="CC285" s="11"/>
      <c r="CD285" s="11"/>
      <c r="CE285" s="11"/>
      <c r="CF285" s="12"/>
    </row>
    <row r="286" spans="1:84" ht="15">
      <c r="A286" s="4">
        <v>66</v>
      </c>
      <c r="B286" t="s">
        <v>3179</v>
      </c>
      <c r="C286" s="4" t="s">
        <v>3178</v>
      </c>
      <c r="D286" s="184">
        <f t="shared" si="6"/>
        <v>0.73324999999999996</v>
      </c>
      <c r="E286" s="11"/>
      <c r="F286" s="11"/>
      <c r="G286" s="11">
        <v>0.93300000000000005</v>
      </c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>
        <v>1</v>
      </c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>
        <v>1</v>
      </c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>
        <v>0</v>
      </c>
      <c r="CB286" s="11"/>
      <c r="CC286" s="11"/>
      <c r="CD286" s="11"/>
      <c r="CE286" s="11"/>
      <c r="CF286" s="12"/>
    </row>
    <row r="287" spans="1:84" ht="15">
      <c r="A287" s="4">
        <v>66</v>
      </c>
      <c r="B287" t="s">
        <v>3181</v>
      </c>
      <c r="C287" s="4" t="s">
        <v>3180</v>
      </c>
      <c r="D287" s="184">
        <f t="shared" si="6"/>
        <v>0.85728571428571421</v>
      </c>
      <c r="E287" s="11"/>
      <c r="F287" s="11"/>
      <c r="G287" s="11">
        <v>1</v>
      </c>
      <c r="H287" s="11"/>
      <c r="I287" s="11"/>
      <c r="J287" s="11"/>
      <c r="K287" s="11">
        <v>0.375</v>
      </c>
      <c r="L287" s="11"/>
      <c r="M287" s="11"/>
      <c r="N287" s="11"/>
      <c r="O287" s="11"/>
      <c r="P287" s="11"/>
      <c r="Q287" s="11"/>
      <c r="R287" s="11">
        <v>0.75</v>
      </c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>
        <v>1</v>
      </c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>
        <v>1</v>
      </c>
      <c r="AU287" s="11"/>
      <c r="AV287" s="11"/>
      <c r="AW287" s="11">
        <v>0.90900000000000003</v>
      </c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>
        <v>0.96699999999999997</v>
      </c>
      <c r="CB287" s="11"/>
      <c r="CC287" s="11"/>
      <c r="CD287" s="11"/>
      <c r="CE287" s="11"/>
      <c r="CF287" s="12"/>
    </row>
    <row r="288" spans="1:84" ht="15">
      <c r="A288" s="4">
        <v>68</v>
      </c>
      <c r="B288" t="s">
        <v>3218</v>
      </c>
      <c r="C288" s="4" t="s">
        <v>3217</v>
      </c>
      <c r="D288" s="184">
        <f t="shared" si="6"/>
        <v>1</v>
      </c>
      <c r="E288" s="11"/>
      <c r="F288" s="11"/>
      <c r="G288" s="11"/>
      <c r="H288" s="11"/>
      <c r="I288" s="11"/>
      <c r="J288" s="11">
        <v>1</v>
      </c>
      <c r="K288" s="11"/>
      <c r="L288" s="11"/>
      <c r="M288" s="11"/>
      <c r="N288" s="11"/>
      <c r="O288" s="11"/>
      <c r="P288" s="11"/>
      <c r="Q288" s="11"/>
      <c r="R288" s="11">
        <v>1</v>
      </c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2"/>
    </row>
    <row r="289" spans="1:84" ht="15">
      <c r="A289" s="4">
        <v>68</v>
      </c>
      <c r="B289" t="s">
        <v>3246</v>
      </c>
      <c r="C289" s="4" t="s">
        <v>3245</v>
      </c>
      <c r="D289" s="184">
        <f t="shared" si="6"/>
        <v>1</v>
      </c>
      <c r="E289" s="11"/>
      <c r="F289" s="11"/>
      <c r="G289" s="11">
        <v>1</v>
      </c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>
        <v>1</v>
      </c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2"/>
    </row>
    <row r="290" spans="1:84" ht="15">
      <c r="A290" s="4">
        <v>68</v>
      </c>
      <c r="B290" t="s">
        <v>3248</v>
      </c>
      <c r="C290" s="4" t="s">
        <v>3247</v>
      </c>
      <c r="D290" s="184">
        <f t="shared" si="6"/>
        <v>1</v>
      </c>
      <c r="E290" s="11"/>
      <c r="F290" s="11"/>
      <c r="G290" s="11">
        <v>1</v>
      </c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>
        <v>1</v>
      </c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2"/>
    </row>
    <row r="291" spans="1:84" ht="15">
      <c r="A291" s="4">
        <v>68</v>
      </c>
      <c r="B291" t="s">
        <v>3250</v>
      </c>
      <c r="C291" s="4" t="s">
        <v>3249</v>
      </c>
      <c r="D291" s="184">
        <f t="shared" si="6"/>
        <v>1</v>
      </c>
      <c r="E291" s="11"/>
      <c r="F291" s="11"/>
      <c r="G291" s="11">
        <v>1</v>
      </c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>
        <v>1</v>
      </c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2"/>
    </row>
    <row r="292" spans="1:84" ht="15">
      <c r="A292" s="4">
        <v>68</v>
      </c>
      <c r="B292" t="s">
        <v>3276</v>
      </c>
      <c r="C292" s="4" t="s">
        <v>3275</v>
      </c>
      <c r="D292" s="184">
        <f t="shared" si="6"/>
        <v>0.94733333333333336</v>
      </c>
      <c r="E292" s="11"/>
      <c r="F292" s="11"/>
      <c r="G292" s="11">
        <v>1</v>
      </c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>
        <v>0.84199999999999997</v>
      </c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>
        <v>1</v>
      </c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2"/>
    </row>
    <row r="293" spans="1:84" ht="15">
      <c r="A293" s="4">
        <v>70</v>
      </c>
      <c r="B293" t="s">
        <v>2204</v>
      </c>
      <c r="C293" s="4" t="s">
        <v>3500</v>
      </c>
      <c r="D293" s="184">
        <f t="shared" si="6"/>
        <v>1</v>
      </c>
      <c r="E293" s="11"/>
      <c r="F293" s="11"/>
      <c r="G293" s="11">
        <v>1</v>
      </c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2"/>
    </row>
    <row r="294" spans="1:84" ht="15">
      <c r="A294" s="4">
        <v>70</v>
      </c>
      <c r="B294" t="s">
        <v>2208</v>
      </c>
      <c r="C294" s="4" t="s">
        <v>3298</v>
      </c>
      <c r="D294" s="184">
        <f t="shared" si="6"/>
        <v>1</v>
      </c>
      <c r="E294" s="11"/>
      <c r="F294" s="11"/>
      <c r="G294" s="11">
        <v>1</v>
      </c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2"/>
    </row>
    <row r="295" spans="1:84" ht="15">
      <c r="A295" s="4">
        <v>70</v>
      </c>
      <c r="B295" t="s">
        <v>2210</v>
      </c>
      <c r="C295" s="4" t="s">
        <v>3299</v>
      </c>
      <c r="D295" s="184">
        <f t="shared" si="6"/>
        <v>1</v>
      </c>
      <c r="E295" s="11"/>
      <c r="F295" s="11"/>
      <c r="G295" s="11">
        <v>1</v>
      </c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2"/>
    </row>
    <row r="296" spans="1:84" ht="15">
      <c r="A296" s="4">
        <v>70</v>
      </c>
      <c r="B296" t="s">
        <v>2412</v>
      </c>
      <c r="C296" s="4" t="s">
        <v>3301</v>
      </c>
      <c r="D296" s="184">
        <f t="shared" si="6"/>
        <v>1</v>
      </c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>
        <v>1</v>
      </c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2"/>
    </row>
    <row r="297" spans="1:84" ht="15">
      <c r="A297" s="4">
        <v>70</v>
      </c>
      <c r="B297" t="s">
        <v>3303</v>
      </c>
      <c r="C297" s="4" t="s">
        <v>3302</v>
      </c>
      <c r="D297" s="184">
        <f t="shared" si="6"/>
        <v>0.63328571428571423</v>
      </c>
      <c r="E297" s="11"/>
      <c r="F297" s="11"/>
      <c r="G297" s="11">
        <v>0.83299999999999996</v>
      </c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>
        <v>1</v>
      </c>
      <c r="S297" s="11"/>
      <c r="T297" s="11"/>
      <c r="U297" s="11"/>
      <c r="V297" s="11"/>
      <c r="W297" s="11"/>
      <c r="X297" s="11"/>
      <c r="Y297" s="11">
        <v>1</v>
      </c>
      <c r="Z297" s="11"/>
      <c r="AA297" s="11"/>
      <c r="AB297" s="11"/>
      <c r="AC297" s="11"/>
      <c r="AD297" s="11"/>
      <c r="AE297" s="11">
        <v>0</v>
      </c>
      <c r="AF297" s="11"/>
      <c r="AG297" s="11"/>
      <c r="AH297" s="11">
        <v>0.6</v>
      </c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>
        <v>0</v>
      </c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>
        <v>1</v>
      </c>
      <c r="CB297" s="11"/>
      <c r="CC297" s="11"/>
      <c r="CD297" s="11"/>
      <c r="CE297" s="11"/>
      <c r="CF297" s="12"/>
    </row>
    <row r="298" spans="1:84" ht="15">
      <c r="A298" s="4">
        <v>70</v>
      </c>
      <c r="B298" t="s">
        <v>3305</v>
      </c>
      <c r="C298" s="4" t="s">
        <v>3304</v>
      </c>
      <c r="D298" s="184">
        <f t="shared" si="6"/>
        <v>1</v>
      </c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>
        <v>1</v>
      </c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2"/>
    </row>
    <row r="299" spans="1:84" ht="15">
      <c r="A299" s="4">
        <v>70</v>
      </c>
      <c r="B299" t="s">
        <v>3310</v>
      </c>
      <c r="C299" s="4" t="s">
        <v>3309</v>
      </c>
      <c r="D299" s="184">
        <f t="shared" si="6"/>
        <v>0.97466666666666668</v>
      </c>
      <c r="E299" s="11"/>
      <c r="F299" s="11"/>
      <c r="G299" s="11">
        <v>0.93600000000000005</v>
      </c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>
        <v>0.98799999999999999</v>
      </c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>
        <v>1</v>
      </c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2"/>
    </row>
    <row r="300" spans="1:84" ht="15">
      <c r="A300" s="4">
        <v>70</v>
      </c>
      <c r="B300" t="s">
        <v>3338</v>
      </c>
      <c r="C300" s="4" t="s">
        <v>3337</v>
      </c>
      <c r="D300" s="184">
        <f t="shared" si="6"/>
        <v>0.9</v>
      </c>
      <c r="E300" s="11"/>
      <c r="F300" s="11"/>
      <c r="G300" s="11">
        <v>0.8</v>
      </c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>
        <v>1</v>
      </c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2"/>
    </row>
    <row r="301" spans="1:84" ht="15">
      <c r="A301" s="4">
        <v>70</v>
      </c>
      <c r="B301" t="s">
        <v>2258</v>
      </c>
      <c r="C301" s="4" t="s">
        <v>3339</v>
      </c>
      <c r="D301" s="184">
        <f t="shared" si="6"/>
        <v>0.77600000000000002</v>
      </c>
      <c r="E301" s="11"/>
      <c r="F301" s="11"/>
      <c r="G301" s="11">
        <v>0.95199999999999996</v>
      </c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>
        <v>0.6</v>
      </c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2"/>
    </row>
    <row r="302" spans="1:84" s="152" customFormat="1" ht="15">
      <c r="A302" s="149">
        <v>75</v>
      </c>
      <c r="B302" s="152" t="s">
        <v>2370</v>
      </c>
      <c r="C302" s="149" t="s">
        <v>3454</v>
      </c>
      <c r="D302" s="185">
        <f t="shared" si="6"/>
        <v>0.88149999999999995</v>
      </c>
      <c r="E302" s="150"/>
      <c r="F302" s="150"/>
      <c r="G302" s="150">
        <v>0.82099999999999995</v>
      </c>
      <c r="H302" s="150"/>
      <c r="I302" s="150"/>
      <c r="J302" s="150"/>
      <c r="K302" s="150"/>
      <c r="L302" s="150"/>
      <c r="M302" s="150"/>
      <c r="N302" s="150"/>
      <c r="O302" s="150"/>
      <c r="P302" s="150"/>
      <c r="Q302" s="150"/>
      <c r="R302" s="150"/>
      <c r="S302" s="150"/>
      <c r="T302" s="150"/>
      <c r="U302" s="150"/>
      <c r="V302" s="150"/>
      <c r="W302" s="150"/>
      <c r="X302" s="150"/>
      <c r="Y302" s="150"/>
      <c r="Z302" s="150"/>
      <c r="AA302" s="150"/>
      <c r="AB302" s="150"/>
      <c r="AC302" s="150"/>
      <c r="AD302" s="150"/>
      <c r="AE302" s="150"/>
      <c r="AF302" s="150"/>
      <c r="AG302" s="150"/>
      <c r="AH302" s="150"/>
      <c r="AI302" s="150"/>
      <c r="AJ302" s="150"/>
      <c r="AK302" s="150"/>
      <c r="AL302" s="150"/>
      <c r="AM302" s="150"/>
      <c r="AN302" s="150"/>
      <c r="AO302" s="150"/>
      <c r="AP302" s="150"/>
      <c r="AQ302" s="150"/>
      <c r="AR302" s="150"/>
      <c r="AS302" s="150"/>
      <c r="AT302" s="150"/>
      <c r="AU302" s="150"/>
      <c r="AV302" s="150"/>
      <c r="AW302" s="150"/>
      <c r="AX302" s="150"/>
      <c r="AY302" s="150"/>
      <c r="AZ302" s="150"/>
      <c r="BA302" s="150"/>
      <c r="BB302" s="150"/>
      <c r="BC302" s="150"/>
      <c r="BD302" s="150"/>
      <c r="BE302" s="150"/>
      <c r="BF302" s="150"/>
      <c r="BG302" s="150"/>
      <c r="BH302" s="150"/>
      <c r="BI302" s="150"/>
      <c r="BJ302" s="150"/>
      <c r="BK302" s="150"/>
      <c r="BL302" s="150"/>
      <c r="BM302" s="150"/>
      <c r="BN302" s="150"/>
      <c r="BO302" s="150"/>
      <c r="BP302" s="150"/>
      <c r="BQ302" s="150"/>
      <c r="BR302" s="150"/>
      <c r="BS302" s="150"/>
      <c r="BT302" s="150"/>
      <c r="BU302" s="150"/>
      <c r="BV302" s="150"/>
      <c r="BW302" s="150"/>
      <c r="BX302" s="150"/>
      <c r="BY302" s="150"/>
      <c r="BZ302" s="150"/>
      <c r="CA302" s="150">
        <v>0.94199999999999995</v>
      </c>
      <c r="CB302" s="150"/>
      <c r="CC302" s="150"/>
      <c r="CD302" s="150"/>
      <c r="CE302" s="150"/>
      <c r="CF302" s="180"/>
    </row>
    <row r="303" spans="1:84" ht="13.5" customHeight="1"/>
    <row r="304" spans="1:84" ht="15" hidden="1"/>
    <row r="305" ht="15" hidden="1"/>
    <row r="306" ht="15" hidden="1"/>
  </sheetData>
  <autoFilter ref="A6:C6" xr:uid="{340A2A61-6409-44EE-81FD-3270BC1D1246}"/>
  <mergeCells count="2">
    <mergeCell ref="A1:C2"/>
    <mergeCell ref="A3:C5"/>
  </mergeCells>
  <conditionalFormatting sqref="E7:XFD303">
    <cfRule type="cellIs" dxfId="17" priority="5" operator="between">
      <formula>0.5</formula>
      <formula>1</formula>
    </cfRule>
  </conditionalFormatting>
  <conditionalFormatting sqref="E7:XFD303">
    <cfRule type="cellIs" dxfId="16" priority="3" operator="equal">
      <formula>1</formula>
    </cfRule>
  </conditionalFormatting>
  <conditionalFormatting sqref="E7:XFD303">
    <cfRule type="notContainsBlanks" dxfId="15" priority="8">
      <formula>LEN(TRIM(E7))&gt;0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703EC-1B62-4995-AB23-926F7C2C5348}">
  <sheetPr>
    <tabColor theme="9"/>
  </sheetPr>
  <dimension ref="A1:P109"/>
  <sheetViews>
    <sheetView tabSelected="1" workbookViewId="0">
      <pane ySplit="12" topLeftCell="A38" activePane="bottomLeft" state="frozen"/>
      <selection pane="bottomLeft" activeCell="A45" sqref="A45:XFD45"/>
    </sheetView>
  </sheetViews>
  <sheetFormatPr defaultColWidth="0" defaultRowHeight="0" customHeight="1" zeroHeight="1"/>
  <cols>
    <col min="1" max="1" width="16.5703125" customWidth="1"/>
    <col min="2" max="2" width="10.140625" style="4" customWidth="1"/>
    <col min="3" max="3" width="14" style="4" customWidth="1"/>
    <col min="4" max="4" width="29.42578125" style="58" customWidth="1"/>
    <col min="5" max="5" width="9.28515625" style="4" customWidth="1"/>
    <col min="6" max="6" width="10.7109375" style="4" customWidth="1"/>
    <col min="7" max="7" width="10.5703125" style="4" customWidth="1"/>
    <col min="8" max="8" width="9.85546875" style="4" customWidth="1"/>
    <col min="9" max="9" width="9.28515625" style="4" customWidth="1"/>
    <col min="10" max="10" width="9.42578125" style="4" customWidth="1"/>
    <col min="11" max="11" width="9.140625" style="4" customWidth="1"/>
    <col min="12" max="12" width="11.85546875" style="4" customWidth="1"/>
    <col min="13" max="13" width="9.7109375" style="4" customWidth="1"/>
    <col min="14" max="14" width="11" style="4" customWidth="1"/>
    <col min="15" max="15" width="11" style="5" customWidth="1"/>
    <col min="16" max="16" width="13.7109375" style="4" customWidth="1"/>
    <col min="17" max="17" width="3.140625" customWidth="1"/>
  </cols>
  <sheetData>
    <row r="1" spans="1:16" s="5" customFormat="1" ht="15">
      <c r="A1" s="331" t="s">
        <v>3501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</row>
    <row r="2" spans="1:16" ht="15">
      <c r="A2" s="320"/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  <c r="N2" s="320"/>
      <c r="O2" s="320"/>
      <c r="P2" s="320"/>
    </row>
    <row r="3" spans="1:16" ht="15" customHeight="1">
      <c r="A3" s="332" t="s">
        <v>3502</v>
      </c>
      <c r="B3" s="332"/>
      <c r="C3" s="332"/>
      <c r="D3" s="332"/>
      <c r="E3" s="332" t="s">
        <v>3503</v>
      </c>
      <c r="F3" s="332"/>
      <c r="G3" s="332"/>
      <c r="H3" s="332"/>
      <c r="I3" s="332"/>
      <c r="J3" s="332"/>
      <c r="K3" s="334" t="s">
        <v>3504</v>
      </c>
      <c r="L3" s="334"/>
      <c r="M3" s="334"/>
      <c r="N3" s="334"/>
      <c r="O3" s="334"/>
      <c r="P3" s="334"/>
    </row>
    <row r="4" spans="1:16" ht="15">
      <c r="A4" s="333"/>
      <c r="B4" s="333"/>
      <c r="C4" s="333"/>
      <c r="D4" s="333"/>
      <c r="E4" s="333"/>
      <c r="F4" s="333"/>
      <c r="G4" s="333"/>
      <c r="H4" s="333"/>
      <c r="I4" s="333"/>
      <c r="J4" s="333"/>
      <c r="K4" s="335"/>
      <c r="L4" s="335"/>
      <c r="M4" s="335"/>
      <c r="N4" s="335"/>
      <c r="O4" s="335"/>
      <c r="P4" s="335"/>
    </row>
    <row r="5" spans="1:16" ht="15">
      <c r="A5" s="333"/>
      <c r="B5" s="333"/>
      <c r="C5" s="333"/>
      <c r="D5" s="333"/>
      <c r="E5" s="333"/>
      <c r="F5" s="333"/>
      <c r="G5" s="333"/>
      <c r="H5" s="333"/>
      <c r="I5" s="333"/>
      <c r="J5" s="333"/>
      <c r="K5" s="335"/>
      <c r="L5" s="335"/>
      <c r="M5" s="335"/>
      <c r="N5" s="335"/>
      <c r="O5" s="335"/>
      <c r="P5" s="335"/>
    </row>
    <row r="6" spans="1:16" ht="15">
      <c r="A6" s="333"/>
      <c r="B6" s="333"/>
      <c r="C6" s="333"/>
      <c r="D6" s="333"/>
      <c r="E6" s="333"/>
      <c r="F6" s="333"/>
      <c r="G6" s="333"/>
      <c r="H6" s="333"/>
      <c r="I6" s="333"/>
      <c r="J6" s="333"/>
      <c r="K6" s="335"/>
      <c r="L6" s="335"/>
      <c r="M6" s="335"/>
      <c r="N6" s="335"/>
      <c r="O6" s="335"/>
      <c r="P6" s="335"/>
    </row>
    <row r="7" spans="1:16" ht="15">
      <c r="A7" s="333"/>
      <c r="B7" s="333"/>
      <c r="C7" s="333"/>
      <c r="D7" s="333"/>
      <c r="E7" s="333"/>
      <c r="F7" s="333"/>
      <c r="G7" s="333"/>
      <c r="H7" s="333"/>
      <c r="I7" s="333"/>
      <c r="J7" s="333"/>
      <c r="K7" s="335"/>
      <c r="L7" s="335"/>
      <c r="M7" s="335"/>
      <c r="N7" s="335"/>
      <c r="O7" s="335"/>
      <c r="P7" s="335"/>
    </row>
    <row r="8" spans="1:16" ht="15">
      <c r="A8" s="333"/>
      <c r="B8" s="333"/>
      <c r="C8" s="333"/>
      <c r="D8" s="333"/>
      <c r="E8" s="333"/>
      <c r="F8" s="333"/>
      <c r="G8" s="333"/>
      <c r="H8" s="333"/>
      <c r="I8" s="333"/>
      <c r="J8" s="333"/>
      <c r="K8" s="335"/>
      <c r="L8" s="335"/>
      <c r="M8" s="335"/>
      <c r="N8" s="335"/>
      <c r="O8" s="335"/>
      <c r="P8" s="335"/>
    </row>
    <row r="9" spans="1:16" ht="15">
      <c r="A9" s="333"/>
      <c r="B9" s="333"/>
      <c r="C9" s="333"/>
      <c r="D9" s="333"/>
      <c r="E9" s="333"/>
      <c r="F9" s="333"/>
      <c r="G9" s="333"/>
      <c r="H9" s="333"/>
      <c r="I9" s="333"/>
      <c r="J9" s="333"/>
      <c r="K9" s="335"/>
      <c r="L9" s="335"/>
      <c r="M9" s="335"/>
      <c r="N9" s="335"/>
      <c r="O9" s="335"/>
      <c r="P9" s="335"/>
    </row>
    <row r="10" spans="1:16" ht="15">
      <c r="A10" s="333"/>
      <c r="B10" s="333"/>
      <c r="C10" s="333"/>
      <c r="D10" s="333"/>
      <c r="E10" s="333"/>
      <c r="F10" s="333"/>
      <c r="G10" s="333"/>
      <c r="H10" s="333"/>
      <c r="I10" s="333"/>
      <c r="J10" s="333"/>
      <c r="K10" s="335"/>
      <c r="L10" s="335"/>
      <c r="M10" s="335"/>
      <c r="N10" s="335"/>
      <c r="O10" s="335"/>
      <c r="P10" s="335"/>
    </row>
    <row r="11" spans="1:16" ht="28.5" customHeight="1">
      <c r="A11" s="333"/>
      <c r="B11" s="333"/>
      <c r="C11" s="333"/>
      <c r="D11" s="333"/>
      <c r="E11" s="333"/>
      <c r="F11" s="333"/>
      <c r="G11" s="333"/>
      <c r="H11" s="333"/>
      <c r="I11" s="333"/>
      <c r="J11" s="333"/>
      <c r="K11" s="335"/>
      <c r="L11" s="335"/>
      <c r="M11" s="335"/>
      <c r="N11" s="335"/>
      <c r="O11" s="335"/>
      <c r="P11" s="335"/>
    </row>
    <row r="12" spans="1:16" ht="15">
      <c r="A12" s="146" t="s">
        <v>459</v>
      </c>
      <c r="B12" s="147" t="s">
        <v>68</v>
      </c>
      <c r="C12" s="147" t="s">
        <v>3505</v>
      </c>
      <c r="D12" s="147" t="s">
        <v>3506</v>
      </c>
      <c r="E12" s="147" t="s">
        <v>3466</v>
      </c>
      <c r="F12" s="147" t="s">
        <v>3507</v>
      </c>
      <c r="G12" s="147" t="s">
        <v>3508</v>
      </c>
      <c r="H12" s="147" t="s">
        <v>3509</v>
      </c>
      <c r="I12" s="147" t="s">
        <v>3510</v>
      </c>
      <c r="J12" s="147" t="s">
        <v>3511</v>
      </c>
      <c r="K12" s="147" t="s">
        <v>3512</v>
      </c>
      <c r="L12" s="147" t="s">
        <v>3513</v>
      </c>
      <c r="M12" s="147" t="s">
        <v>3514</v>
      </c>
      <c r="N12" s="147" t="s">
        <v>3515</v>
      </c>
      <c r="O12" s="147" t="s">
        <v>3516</v>
      </c>
      <c r="P12" s="147" t="s">
        <v>3517</v>
      </c>
    </row>
    <row r="13" spans="1:16" ht="15" customHeight="1">
      <c r="A13" s="8" t="s">
        <v>421</v>
      </c>
      <c r="B13" s="4" t="s">
        <v>465</v>
      </c>
      <c r="C13" s="4">
        <v>5</v>
      </c>
      <c r="D13" s="288" t="s">
        <v>3518</v>
      </c>
      <c r="E13" s="274" t="s">
        <v>3519</v>
      </c>
      <c r="F13" s="153">
        <v>0.97</v>
      </c>
      <c r="G13" s="11">
        <v>0.9</v>
      </c>
      <c r="H13" s="11">
        <v>0.96</v>
      </c>
      <c r="I13" s="11">
        <v>0.94</v>
      </c>
      <c r="J13" s="11">
        <v>0.96</v>
      </c>
      <c r="K13" s="11">
        <v>1</v>
      </c>
      <c r="L13" s="154">
        <v>0.99</v>
      </c>
      <c r="M13" s="11">
        <v>0.8</v>
      </c>
      <c r="N13" s="12">
        <v>0.8</v>
      </c>
      <c r="O13" s="38">
        <v>1</v>
      </c>
      <c r="P13" s="157" t="s">
        <v>3520</v>
      </c>
    </row>
    <row r="14" spans="1:16" ht="15" customHeight="1">
      <c r="A14" s="8" t="s">
        <v>272</v>
      </c>
      <c r="B14" s="4" t="s">
        <v>465</v>
      </c>
      <c r="C14" s="4">
        <v>3</v>
      </c>
      <c r="D14" s="288" t="s">
        <v>3521</v>
      </c>
      <c r="E14" s="274" t="s">
        <v>3519</v>
      </c>
      <c r="F14" s="153">
        <v>0.81</v>
      </c>
      <c r="G14" s="11">
        <v>0.72</v>
      </c>
      <c r="H14" s="11">
        <v>0.76</v>
      </c>
      <c r="I14" s="11">
        <v>0.77</v>
      </c>
      <c r="J14" s="11">
        <v>0.68</v>
      </c>
      <c r="K14" s="11">
        <v>0.75</v>
      </c>
      <c r="L14" s="154">
        <v>0.71</v>
      </c>
      <c r="M14" s="11">
        <v>0.8</v>
      </c>
      <c r="N14" s="12">
        <v>0.8</v>
      </c>
      <c r="O14" s="38">
        <v>1</v>
      </c>
      <c r="P14" s="157" t="s">
        <v>3520</v>
      </c>
    </row>
    <row r="15" spans="1:16" ht="15">
      <c r="A15" s="8" t="s">
        <v>357</v>
      </c>
      <c r="B15" s="4" t="s">
        <v>465</v>
      </c>
      <c r="C15" s="4">
        <v>1</v>
      </c>
      <c r="D15" s="288" t="s">
        <v>359</v>
      </c>
      <c r="E15" s="4" t="s">
        <v>3468</v>
      </c>
      <c r="F15" s="153"/>
      <c r="G15" s="11">
        <v>0.57999999999999996</v>
      </c>
      <c r="H15" s="11"/>
      <c r="I15" s="11"/>
      <c r="J15" s="11">
        <v>0.52</v>
      </c>
      <c r="K15" s="11"/>
      <c r="L15" s="154"/>
      <c r="M15" s="11">
        <v>0.8</v>
      </c>
      <c r="N15" s="12">
        <v>0.8</v>
      </c>
      <c r="P15" s="157"/>
    </row>
    <row r="16" spans="1:16" ht="15">
      <c r="A16" s="8" t="s">
        <v>361</v>
      </c>
      <c r="B16" s="4" t="s">
        <v>465</v>
      </c>
      <c r="C16" s="4">
        <v>1</v>
      </c>
      <c r="D16" s="288" t="s">
        <v>363</v>
      </c>
      <c r="E16" s="4" t="s">
        <v>3468</v>
      </c>
      <c r="F16" s="153"/>
      <c r="G16" s="11">
        <v>0.28999999999999998</v>
      </c>
      <c r="H16" s="11"/>
      <c r="I16" s="11"/>
      <c r="J16" s="11">
        <v>0.14000000000000001</v>
      </c>
      <c r="K16" s="11"/>
      <c r="L16" s="154"/>
      <c r="M16" s="11">
        <v>0.8</v>
      </c>
      <c r="N16" s="12">
        <v>0.8</v>
      </c>
      <c r="P16" s="157"/>
    </row>
    <row r="17" spans="1:16" ht="15">
      <c r="A17" s="8" t="s">
        <v>405</v>
      </c>
      <c r="B17" s="4" t="s">
        <v>465</v>
      </c>
      <c r="C17" s="4">
        <v>1</v>
      </c>
      <c r="D17" s="288" t="s">
        <v>407</v>
      </c>
      <c r="E17" s="4" t="s">
        <v>3468</v>
      </c>
      <c r="F17" s="153"/>
      <c r="G17" s="11">
        <v>0.67</v>
      </c>
      <c r="H17" s="11"/>
      <c r="I17" s="11"/>
      <c r="J17" s="11">
        <v>0.76</v>
      </c>
      <c r="K17" s="11"/>
      <c r="L17" s="154"/>
      <c r="M17" s="11">
        <v>0.8</v>
      </c>
      <c r="N17" s="12">
        <v>0.8</v>
      </c>
      <c r="P17" s="157"/>
    </row>
    <row r="18" spans="1:16" ht="15">
      <c r="A18" s="8" t="s">
        <v>417</v>
      </c>
      <c r="B18" s="4" t="s">
        <v>465</v>
      </c>
      <c r="C18" s="4">
        <v>1</v>
      </c>
      <c r="D18" s="288" t="s">
        <v>419</v>
      </c>
      <c r="E18" s="4" t="s">
        <v>3468</v>
      </c>
      <c r="F18" s="153"/>
      <c r="G18" s="11">
        <v>0.57999999999999996</v>
      </c>
      <c r="H18" s="11"/>
      <c r="I18" s="11"/>
      <c r="J18" s="11">
        <v>0.6</v>
      </c>
      <c r="K18" s="11"/>
      <c r="L18" s="154"/>
      <c r="M18" s="11">
        <v>0.8</v>
      </c>
      <c r="N18" s="12">
        <v>0.8</v>
      </c>
      <c r="P18" s="157"/>
    </row>
    <row r="19" spans="1:16" ht="15">
      <c r="A19" s="8" t="s">
        <v>78</v>
      </c>
      <c r="B19" s="4" t="s">
        <v>465</v>
      </c>
      <c r="C19" s="4" t="s">
        <v>79</v>
      </c>
      <c r="D19" s="288" t="s">
        <v>81</v>
      </c>
      <c r="E19" s="4" t="s">
        <v>3467</v>
      </c>
      <c r="F19" s="153">
        <v>0</v>
      </c>
      <c r="G19" s="11">
        <v>0.37</v>
      </c>
      <c r="H19" s="11"/>
      <c r="I19" s="11">
        <v>0</v>
      </c>
      <c r="J19" s="11">
        <v>0.44</v>
      </c>
      <c r="K19" s="11"/>
      <c r="L19" s="154"/>
      <c r="M19" s="11">
        <v>0.8</v>
      </c>
      <c r="N19" s="12">
        <v>0.8</v>
      </c>
      <c r="O19" s="38"/>
      <c r="P19" s="157"/>
    </row>
    <row r="20" spans="1:16" ht="15">
      <c r="A20" s="8" t="s">
        <v>91</v>
      </c>
      <c r="B20" s="4" t="s">
        <v>465</v>
      </c>
      <c r="C20" s="4" t="s">
        <v>92</v>
      </c>
      <c r="D20" s="288" t="s">
        <v>94</v>
      </c>
      <c r="E20" s="4" t="s">
        <v>3467</v>
      </c>
      <c r="F20" s="153">
        <v>0.4</v>
      </c>
      <c r="G20" s="11">
        <v>0.55000000000000004</v>
      </c>
      <c r="H20" s="11"/>
      <c r="I20" s="11">
        <v>0</v>
      </c>
      <c r="J20" s="11">
        <v>0.33</v>
      </c>
      <c r="K20" s="11"/>
      <c r="L20" s="154"/>
      <c r="M20" s="11">
        <v>0.8</v>
      </c>
      <c r="N20" s="12">
        <v>0.8</v>
      </c>
      <c r="O20" s="38"/>
      <c r="P20" s="157"/>
    </row>
    <row r="21" spans="1:16" ht="15">
      <c r="A21" s="8" t="s">
        <v>149</v>
      </c>
      <c r="B21" s="4" t="s">
        <v>465</v>
      </c>
      <c r="C21" s="4" t="s">
        <v>92</v>
      </c>
      <c r="D21" s="288" t="s">
        <v>151</v>
      </c>
      <c r="E21" s="4" t="s">
        <v>3467</v>
      </c>
      <c r="F21" s="153">
        <v>0.89</v>
      </c>
      <c r="G21" s="11">
        <v>0.44</v>
      </c>
      <c r="H21" s="11"/>
      <c r="I21" s="11">
        <v>1</v>
      </c>
      <c r="J21" s="11"/>
      <c r="K21" s="11"/>
      <c r="L21" s="154">
        <v>0.64</v>
      </c>
      <c r="M21" s="11">
        <v>0.8</v>
      </c>
      <c r="N21" s="12">
        <v>0.8</v>
      </c>
      <c r="O21" s="38"/>
      <c r="P21" s="157"/>
    </row>
    <row r="22" spans="1:16" s="152" customFormat="1" ht="15">
      <c r="A22" s="148" t="s">
        <v>393</v>
      </c>
      <c r="B22" s="149" t="s">
        <v>465</v>
      </c>
      <c r="C22" s="149" t="s">
        <v>92</v>
      </c>
      <c r="D22" s="289" t="s">
        <v>395</v>
      </c>
      <c r="E22" s="149" t="s">
        <v>3467</v>
      </c>
      <c r="F22" s="155">
        <v>0</v>
      </c>
      <c r="G22" s="150">
        <v>0.62</v>
      </c>
      <c r="H22" s="150"/>
      <c r="I22" s="150">
        <v>0</v>
      </c>
      <c r="J22" s="150">
        <v>0.75</v>
      </c>
      <c r="K22" s="150"/>
      <c r="L22" s="156"/>
      <c r="M22" s="150">
        <v>0.8</v>
      </c>
      <c r="N22" s="180">
        <v>0.8</v>
      </c>
      <c r="O22" s="151"/>
      <c r="P22" s="158"/>
    </row>
    <row r="23" spans="1:16" ht="15" customHeight="1">
      <c r="A23" s="8" t="s">
        <v>120</v>
      </c>
      <c r="B23" s="4" t="s">
        <v>467</v>
      </c>
      <c r="C23" s="4">
        <v>4</v>
      </c>
      <c r="D23" s="288" t="s">
        <v>3522</v>
      </c>
      <c r="E23" s="274" t="s">
        <v>3519</v>
      </c>
      <c r="F23" s="153">
        <v>0.9</v>
      </c>
      <c r="G23" s="11">
        <v>0.76</v>
      </c>
      <c r="H23" s="11">
        <v>0.88</v>
      </c>
      <c r="I23" s="11">
        <v>0.85</v>
      </c>
      <c r="J23" s="11">
        <v>0.67</v>
      </c>
      <c r="K23" s="11">
        <v>0.92</v>
      </c>
      <c r="L23" s="154">
        <v>0.98</v>
      </c>
      <c r="M23" s="11">
        <v>0.8</v>
      </c>
      <c r="N23" s="12">
        <v>0.8</v>
      </c>
      <c r="O23" s="38">
        <v>1</v>
      </c>
      <c r="P23" s="157" t="s">
        <v>3520</v>
      </c>
    </row>
    <row r="24" spans="1:16" ht="15">
      <c r="A24" s="8" t="s">
        <v>260</v>
      </c>
      <c r="B24" s="4" t="s">
        <v>467</v>
      </c>
      <c r="C24" s="4">
        <v>2</v>
      </c>
      <c r="D24" s="288" t="s">
        <v>262</v>
      </c>
      <c r="E24" s="4" t="s">
        <v>3468</v>
      </c>
      <c r="F24" s="153">
        <v>0.87</v>
      </c>
      <c r="G24" s="11">
        <v>0.59</v>
      </c>
      <c r="H24" s="11">
        <v>0.92</v>
      </c>
      <c r="I24" s="11">
        <v>0.67</v>
      </c>
      <c r="J24" s="11">
        <v>0.6</v>
      </c>
      <c r="K24" s="11">
        <v>1</v>
      </c>
      <c r="L24" s="154">
        <v>0.63</v>
      </c>
      <c r="M24" s="11">
        <v>0.8</v>
      </c>
      <c r="N24" s="12">
        <v>0.8</v>
      </c>
      <c r="O24" s="38">
        <v>1</v>
      </c>
      <c r="P24" s="157" t="s">
        <v>3520</v>
      </c>
    </row>
    <row r="25" spans="1:16" ht="15">
      <c r="A25" s="8" t="s">
        <v>385</v>
      </c>
      <c r="B25" s="4" t="s">
        <v>467</v>
      </c>
      <c r="C25" s="4">
        <v>2</v>
      </c>
      <c r="D25" s="288" t="s">
        <v>387</v>
      </c>
      <c r="E25" s="4" t="s">
        <v>3468</v>
      </c>
      <c r="F25" s="153">
        <v>0.82</v>
      </c>
      <c r="G25" s="11">
        <v>0.49</v>
      </c>
      <c r="H25" s="11">
        <v>0.92</v>
      </c>
      <c r="I25" s="11">
        <v>0.88</v>
      </c>
      <c r="J25" s="11">
        <v>0.62</v>
      </c>
      <c r="K25" s="11">
        <v>1</v>
      </c>
      <c r="L25" s="154">
        <v>0.67</v>
      </c>
      <c r="M25" s="11">
        <v>0.8</v>
      </c>
      <c r="N25" s="12">
        <v>0.8</v>
      </c>
      <c r="O25" s="38">
        <v>1</v>
      </c>
      <c r="P25" s="157" t="s">
        <v>3520</v>
      </c>
    </row>
    <row r="26" spans="1:16" ht="15">
      <c r="A26" s="8" t="s">
        <v>293</v>
      </c>
      <c r="B26" s="4" t="s">
        <v>467</v>
      </c>
      <c r="C26" s="4">
        <v>2</v>
      </c>
      <c r="D26" s="288" t="s">
        <v>295</v>
      </c>
      <c r="E26" s="4" t="s">
        <v>3468</v>
      </c>
      <c r="F26" s="153">
        <v>0.78</v>
      </c>
      <c r="G26" s="11">
        <v>0.45</v>
      </c>
      <c r="H26" s="11">
        <v>0.89</v>
      </c>
      <c r="I26" s="11">
        <v>0.67</v>
      </c>
      <c r="J26" s="11">
        <v>0.36</v>
      </c>
      <c r="K26" s="11">
        <v>1</v>
      </c>
      <c r="L26" s="154">
        <v>0.39</v>
      </c>
      <c r="M26" s="11">
        <v>0.8</v>
      </c>
      <c r="N26" s="12">
        <v>0.8</v>
      </c>
      <c r="O26" s="38">
        <v>0.93</v>
      </c>
      <c r="P26" s="157" t="s">
        <v>3520</v>
      </c>
    </row>
    <row r="27" spans="1:16" ht="15">
      <c r="A27" s="8" t="s">
        <v>433</v>
      </c>
      <c r="B27" s="4" t="s">
        <v>467</v>
      </c>
      <c r="C27" s="4">
        <v>2</v>
      </c>
      <c r="D27" s="288" t="s">
        <v>435</v>
      </c>
      <c r="E27" s="4" t="s">
        <v>3468</v>
      </c>
      <c r="F27" s="153">
        <v>0.72</v>
      </c>
      <c r="G27" s="11">
        <v>0.57999999999999996</v>
      </c>
      <c r="H27" s="11">
        <v>0.73</v>
      </c>
      <c r="I27" s="11">
        <v>0.5</v>
      </c>
      <c r="J27" s="11">
        <v>0.44</v>
      </c>
      <c r="K27" s="11">
        <v>1</v>
      </c>
      <c r="L27" s="154">
        <v>0.59</v>
      </c>
      <c r="M27" s="11">
        <v>0.8</v>
      </c>
      <c r="N27" s="12">
        <v>0.8</v>
      </c>
      <c r="O27" s="38">
        <v>0.9</v>
      </c>
      <c r="P27" s="157" t="s">
        <v>3520</v>
      </c>
    </row>
    <row r="28" spans="1:16" ht="15">
      <c r="A28" s="8" t="s">
        <v>353</v>
      </c>
      <c r="B28" s="4" t="s">
        <v>467</v>
      </c>
      <c r="C28" s="4">
        <v>1</v>
      </c>
      <c r="D28" s="288" t="s">
        <v>3469</v>
      </c>
      <c r="E28" s="4" t="s">
        <v>3468</v>
      </c>
      <c r="F28" s="153">
        <v>1</v>
      </c>
      <c r="G28" s="11">
        <v>0.62</v>
      </c>
      <c r="H28" s="11"/>
      <c r="I28" s="11">
        <v>1</v>
      </c>
      <c r="J28" s="11">
        <v>0.53</v>
      </c>
      <c r="K28" s="11"/>
      <c r="L28" s="154"/>
      <c r="M28" s="11">
        <v>0.8</v>
      </c>
      <c r="N28" s="12">
        <v>0.8</v>
      </c>
      <c r="O28" s="38"/>
      <c r="P28" s="157"/>
    </row>
    <row r="29" spans="1:16" ht="15">
      <c r="A29" s="8" t="s">
        <v>145</v>
      </c>
      <c r="B29" s="4" t="s">
        <v>467</v>
      </c>
      <c r="C29" s="4">
        <v>1</v>
      </c>
      <c r="D29" s="288" t="s">
        <v>147</v>
      </c>
      <c r="E29" s="4" t="s">
        <v>3468</v>
      </c>
      <c r="F29" s="153"/>
      <c r="G29" s="11">
        <v>0.24</v>
      </c>
      <c r="H29" s="11"/>
      <c r="I29" s="11"/>
      <c r="J29" s="11">
        <v>0</v>
      </c>
      <c r="K29" s="11"/>
      <c r="L29" s="154"/>
      <c r="M29" s="11">
        <v>0.8</v>
      </c>
      <c r="N29" s="12">
        <v>0.8</v>
      </c>
      <c r="O29" s="38"/>
      <c r="P29" s="157"/>
    </row>
    <row r="30" spans="1:16" ht="15">
      <c r="A30" s="8" t="s">
        <v>153</v>
      </c>
      <c r="B30" s="4" t="s">
        <v>467</v>
      </c>
      <c r="C30" s="4">
        <v>1</v>
      </c>
      <c r="D30" s="288" t="s">
        <v>155</v>
      </c>
      <c r="E30" s="4" t="s">
        <v>3468</v>
      </c>
      <c r="F30" s="153"/>
      <c r="G30" s="11">
        <v>0.63</v>
      </c>
      <c r="H30" s="11"/>
      <c r="I30" s="11"/>
      <c r="J30" s="11">
        <v>0.83</v>
      </c>
      <c r="K30" s="11"/>
      <c r="L30" s="154"/>
      <c r="M30" s="11">
        <v>0.8</v>
      </c>
      <c r="N30" s="12">
        <v>0.8</v>
      </c>
      <c r="O30" s="38"/>
      <c r="P30" s="157"/>
    </row>
    <row r="31" spans="1:16" ht="15">
      <c r="A31" s="8" t="s">
        <v>341</v>
      </c>
      <c r="B31" s="4" t="s">
        <v>467</v>
      </c>
      <c r="C31" s="4">
        <v>1</v>
      </c>
      <c r="D31" s="288" t="s">
        <v>343</v>
      </c>
      <c r="E31" s="4" t="s">
        <v>3468</v>
      </c>
      <c r="F31" s="153"/>
      <c r="G31" s="11">
        <v>0.6</v>
      </c>
      <c r="H31" s="11"/>
      <c r="I31" s="11"/>
      <c r="J31" s="11">
        <v>0.65</v>
      </c>
      <c r="K31" s="11"/>
      <c r="L31" s="154"/>
      <c r="M31" s="11">
        <v>0.8</v>
      </c>
      <c r="N31" s="12">
        <v>0.8</v>
      </c>
      <c r="O31" s="38"/>
      <c r="P31" s="157"/>
    </row>
    <row r="32" spans="1:16" ht="15">
      <c r="A32" s="8" t="s">
        <v>437</v>
      </c>
      <c r="B32" s="4" t="s">
        <v>467</v>
      </c>
      <c r="C32" s="4">
        <v>1</v>
      </c>
      <c r="D32" s="288" t="s">
        <v>439</v>
      </c>
      <c r="E32" s="4" t="s">
        <v>3468</v>
      </c>
      <c r="F32" s="153"/>
      <c r="G32" s="11">
        <v>0.55000000000000004</v>
      </c>
      <c r="H32" s="11"/>
      <c r="I32" s="11"/>
      <c r="J32" s="11">
        <v>0.38</v>
      </c>
      <c r="K32" s="11"/>
      <c r="L32" s="154"/>
      <c r="M32" s="11">
        <v>0.8</v>
      </c>
      <c r="N32" s="12">
        <v>0.8</v>
      </c>
      <c r="O32" s="38"/>
      <c r="P32" s="157"/>
    </row>
    <row r="33" spans="1:16" ht="15">
      <c r="A33" s="8" t="s">
        <v>192</v>
      </c>
      <c r="B33" s="4" t="s">
        <v>467</v>
      </c>
      <c r="C33" s="4" t="s">
        <v>79</v>
      </c>
      <c r="D33" s="288" t="s">
        <v>194</v>
      </c>
      <c r="E33" s="4" t="s">
        <v>3467</v>
      </c>
      <c r="F33" s="153"/>
      <c r="G33" s="11">
        <v>0</v>
      </c>
      <c r="H33" s="11"/>
      <c r="I33" s="11"/>
      <c r="J33" s="11">
        <v>0</v>
      </c>
      <c r="K33" s="11"/>
      <c r="L33" s="154"/>
      <c r="M33" s="11">
        <v>0.8</v>
      </c>
      <c r="N33" s="12">
        <v>0.8</v>
      </c>
      <c r="O33" s="38"/>
      <c r="P33" s="157"/>
    </row>
    <row r="34" spans="1:16" s="152" customFormat="1" ht="15">
      <c r="A34" s="148" t="s">
        <v>373</v>
      </c>
      <c r="B34" s="149" t="s">
        <v>467</v>
      </c>
      <c r="C34" s="149" t="s">
        <v>197</v>
      </c>
      <c r="D34" s="289" t="s">
        <v>375</v>
      </c>
      <c r="E34" s="149" t="s">
        <v>3467</v>
      </c>
      <c r="F34" s="155">
        <v>0.71</v>
      </c>
      <c r="G34" s="150">
        <v>0</v>
      </c>
      <c r="H34" s="150"/>
      <c r="I34" s="150">
        <v>1</v>
      </c>
      <c r="J34" s="150"/>
      <c r="K34" s="150"/>
      <c r="L34" s="156">
        <v>1</v>
      </c>
      <c r="M34" s="150">
        <v>0.8</v>
      </c>
      <c r="N34" s="180">
        <v>0.8</v>
      </c>
      <c r="O34" s="151"/>
      <c r="P34" s="158"/>
    </row>
    <row r="35" spans="1:16" ht="15" customHeight="1">
      <c r="A35" s="8" t="s">
        <v>410</v>
      </c>
      <c r="B35" s="4" t="s">
        <v>469</v>
      </c>
      <c r="C35" s="4">
        <v>4</v>
      </c>
      <c r="D35" s="288" t="s">
        <v>3523</v>
      </c>
      <c r="E35" s="274" t="s">
        <v>3519</v>
      </c>
      <c r="F35" s="153">
        <v>0.92</v>
      </c>
      <c r="G35" s="11">
        <v>0.84</v>
      </c>
      <c r="H35" s="11">
        <v>0.89</v>
      </c>
      <c r="I35" s="11">
        <v>0.84</v>
      </c>
      <c r="J35" s="11">
        <v>0.86</v>
      </c>
      <c r="K35" s="11">
        <v>0.92</v>
      </c>
      <c r="L35" s="154">
        <v>0.97</v>
      </c>
      <c r="M35" s="11">
        <v>0.8</v>
      </c>
      <c r="N35" s="12">
        <v>0.8</v>
      </c>
      <c r="O35" s="38">
        <v>1</v>
      </c>
      <c r="P35" s="157" t="s">
        <v>3520</v>
      </c>
    </row>
    <row r="36" spans="1:16" ht="15">
      <c r="A36" s="8" t="s">
        <v>240</v>
      </c>
      <c r="B36" s="4" t="s">
        <v>469</v>
      </c>
      <c r="C36" s="4">
        <v>2</v>
      </c>
      <c r="D36" s="288" t="s">
        <v>242</v>
      </c>
      <c r="E36" s="4" t="s">
        <v>3468</v>
      </c>
      <c r="F36" s="153">
        <v>0.73</v>
      </c>
      <c r="G36" s="11">
        <v>0.68</v>
      </c>
      <c r="H36" s="11">
        <v>0.65</v>
      </c>
      <c r="I36" s="11">
        <v>0.67</v>
      </c>
      <c r="J36" s="11">
        <v>0.78</v>
      </c>
      <c r="K36" s="11">
        <v>1</v>
      </c>
      <c r="L36" s="154">
        <v>0.79</v>
      </c>
      <c r="M36" s="11">
        <v>0.8</v>
      </c>
      <c r="N36" s="12">
        <v>0.8</v>
      </c>
      <c r="O36" s="38">
        <v>1</v>
      </c>
      <c r="P36" s="157" t="s">
        <v>3520</v>
      </c>
    </row>
    <row r="37" spans="1:16" ht="15">
      <c r="A37" s="8" t="s">
        <v>321</v>
      </c>
      <c r="B37" s="4" t="s">
        <v>469</v>
      </c>
      <c r="C37" s="4">
        <v>2</v>
      </c>
      <c r="D37" s="288" t="s">
        <v>323</v>
      </c>
      <c r="E37" s="4" t="s">
        <v>3468</v>
      </c>
      <c r="F37" s="153">
        <v>0.81</v>
      </c>
      <c r="G37" s="11">
        <v>0.63</v>
      </c>
      <c r="H37" s="11">
        <v>0.92</v>
      </c>
      <c r="I37" s="11">
        <v>0.79</v>
      </c>
      <c r="J37" s="11">
        <v>0.81</v>
      </c>
      <c r="K37" s="11">
        <v>1</v>
      </c>
      <c r="L37" s="154">
        <v>0.56000000000000005</v>
      </c>
      <c r="M37" s="11">
        <v>0.8</v>
      </c>
      <c r="N37" s="12">
        <v>0.8</v>
      </c>
      <c r="O37" s="38">
        <v>1</v>
      </c>
      <c r="P37" s="157" t="s">
        <v>3520</v>
      </c>
    </row>
    <row r="38" spans="1:16" ht="15">
      <c r="A38" s="8" t="s">
        <v>325</v>
      </c>
      <c r="B38" s="4" t="s">
        <v>469</v>
      </c>
      <c r="C38" s="4">
        <v>2</v>
      </c>
      <c r="D38" s="288" t="s">
        <v>327</v>
      </c>
      <c r="E38" s="4" t="s">
        <v>3468</v>
      </c>
      <c r="F38" s="153">
        <v>0.75</v>
      </c>
      <c r="G38" s="11">
        <v>0.47</v>
      </c>
      <c r="H38" s="11">
        <v>0.77</v>
      </c>
      <c r="I38" s="11">
        <v>0.67</v>
      </c>
      <c r="J38" s="11">
        <v>0.8</v>
      </c>
      <c r="K38" s="11">
        <v>1</v>
      </c>
      <c r="L38" s="154">
        <v>0.35</v>
      </c>
      <c r="M38" s="11">
        <v>0.8</v>
      </c>
      <c r="N38" s="12">
        <v>0.8</v>
      </c>
      <c r="O38" s="38">
        <v>0.96</v>
      </c>
      <c r="P38" s="157" t="s">
        <v>3520</v>
      </c>
    </row>
    <row r="39" spans="1:16" ht="15">
      <c r="A39" s="8" t="s">
        <v>317</v>
      </c>
      <c r="B39" s="4" t="s">
        <v>469</v>
      </c>
      <c r="C39" s="4">
        <v>2</v>
      </c>
      <c r="D39" s="288" t="s">
        <v>319</v>
      </c>
      <c r="E39" s="4" t="s">
        <v>3468</v>
      </c>
      <c r="F39" s="153">
        <v>0.81</v>
      </c>
      <c r="G39" s="11">
        <v>0.51</v>
      </c>
      <c r="H39" s="11">
        <v>0.89</v>
      </c>
      <c r="I39" s="11">
        <v>0.75</v>
      </c>
      <c r="J39" s="11">
        <v>0.67</v>
      </c>
      <c r="K39" s="11">
        <v>1</v>
      </c>
      <c r="L39" s="154">
        <v>0.56000000000000005</v>
      </c>
      <c r="M39" s="11">
        <v>0.8</v>
      </c>
      <c r="N39" s="12">
        <v>0.8</v>
      </c>
      <c r="O39" s="38">
        <v>1</v>
      </c>
      <c r="P39" s="157" t="s">
        <v>3520</v>
      </c>
    </row>
    <row r="40" spans="1:16" ht="15">
      <c r="A40" s="8" t="s">
        <v>244</v>
      </c>
      <c r="B40" s="4" t="s">
        <v>469</v>
      </c>
      <c r="C40" s="4">
        <v>1</v>
      </c>
      <c r="D40" s="288" t="s">
        <v>246</v>
      </c>
      <c r="E40" s="4" t="s">
        <v>3468</v>
      </c>
      <c r="F40" s="153">
        <v>1</v>
      </c>
      <c r="G40" s="11">
        <v>0.65</v>
      </c>
      <c r="H40" s="11"/>
      <c r="I40" s="11">
        <v>1</v>
      </c>
      <c r="J40" s="11">
        <v>0.73</v>
      </c>
      <c r="K40" s="11"/>
      <c r="L40" s="154"/>
      <c r="M40" s="11">
        <v>0.8</v>
      </c>
      <c r="N40" s="12">
        <v>0.8</v>
      </c>
      <c r="O40" s="38"/>
      <c r="P40" s="157"/>
    </row>
    <row r="41" spans="1:16" ht="15">
      <c r="A41" s="8" t="s">
        <v>337</v>
      </c>
      <c r="B41" s="4" t="s">
        <v>469</v>
      </c>
      <c r="C41" s="4">
        <v>1</v>
      </c>
      <c r="D41" s="288" t="s">
        <v>339</v>
      </c>
      <c r="E41" s="4" t="s">
        <v>3468</v>
      </c>
      <c r="F41" s="153"/>
      <c r="G41" s="11">
        <v>0.55000000000000004</v>
      </c>
      <c r="H41" s="11"/>
      <c r="I41" s="11"/>
      <c r="J41" s="11">
        <v>0.65</v>
      </c>
      <c r="K41" s="11"/>
      <c r="L41" s="154"/>
      <c r="M41" s="11">
        <v>0.8</v>
      </c>
      <c r="N41" s="12">
        <v>0.8</v>
      </c>
      <c r="O41" s="38"/>
      <c r="P41" s="157"/>
    </row>
    <row r="42" spans="1:16" ht="15">
      <c r="A42" s="8" t="s">
        <v>333</v>
      </c>
      <c r="B42" s="4" t="s">
        <v>469</v>
      </c>
      <c r="C42" s="4">
        <v>1</v>
      </c>
      <c r="D42" s="288" t="s">
        <v>335</v>
      </c>
      <c r="E42" s="4" t="s">
        <v>3468</v>
      </c>
      <c r="F42" s="153">
        <v>1</v>
      </c>
      <c r="G42" s="11">
        <v>0.7</v>
      </c>
      <c r="H42" s="11"/>
      <c r="I42" s="11">
        <v>1</v>
      </c>
      <c r="J42" s="11">
        <v>0.72</v>
      </c>
      <c r="K42" s="11"/>
      <c r="L42" s="154"/>
      <c r="M42" s="11">
        <v>0.8</v>
      </c>
      <c r="N42" s="12">
        <v>0.8</v>
      </c>
      <c r="O42" s="38"/>
      <c r="P42" s="157"/>
    </row>
    <row r="43" spans="1:16" ht="15">
      <c r="A43" s="8" t="s">
        <v>453</v>
      </c>
      <c r="B43" s="4" t="s">
        <v>469</v>
      </c>
      <c r="C43" s="4">
        <v>1</v>
      </c>
      <c r="D43" s="288" t="s">
        <v>455</v>
      </c>
      <c r="E43" s="4" t="s">
        <v>3468</v>
      </c>
      <c r="F43" s="153"/>
      <c r="G43" s="11">
        <v>0.49</v>
      </c>
      <c r="H43" s="11"/>
      <c r="I43" s="11"/>
      <c r="J43" s="11">
        <v>0.63</v>
      </c>
      <c r="K43" s="11"/>
      <c r="L43" s="154"/>
      <c r="M43" s="11">
        <v>0.8</v>
      </c>
      <c r="N43" s="12">
        <v>0.8</v>
      </c>
      <c r="O43" s="38"/>
      <c r="P43" s="157"/>
    </row>
    <row r="44" spans="1:16" ht="15">
      <c r="A44" s="8" t="s">
        <v>168</v>
      </c>
      <c r="B44" s="4" t="s">
        <v>469</v>
      </c>
      <c r="C44" s="4" t="s">
        <v>79</v>
      </c>
      <c r="D44" s="288" t="s">
        <v>170</v>
      </c>
      <c r="E44" s="4" t="s">
        <v>3467</v>
      </c>
      <c r="F44" s="153">
        <v>0.82</v>
      </c>
      <c r="G44" s="11">
        <v>1</v>
      </c>
      <c r="H44" s="11"/>
      <c r="I44" s="11">
        <v>0.8</v>
      </c>
      <c r="J44" s="11"/>
      <c r="K44" s="11"/>
      <c r="L44" s="154">
        <v>0.86</v>
      </c>
      <c r="M44" s="11">
        <v>0.8</v>
      </c>
      <c r="N44" s="12">
        <v>0.8</v>
      </c>
      <c r="O44" s="38"/>
      <c r="P44" s="157"/>
    </row>
    <row r="45" spans="1:16" ht="15">
      <c r="A45" s="8" t="s">
        <v>449</v>
      </c>
      <c r="B45" s="4" t="s">
        <v>469</v>
      </c>
      <c r="C45" s="4" t="s">
        <v>197</v>
      </c>
      <c r="D45" s="288" t="s">
        <v>451</v>
      </c>
      <c r="E45" s="4" t="s">
        <v>3467</v>
      </c>
      <c r="F45" s="153">
        <v>0.5</v>
      </c>
      <c r="G45" s="11">
        <v>0.6</v>
      </c>
      <c r="H45" s="11"/>
      <c r="I45" s="11">
        <v>0.75</v>
      </c>
      <c r="J45" s="11">
        <v>0.75</v>
      </c>
      <c r="K45" s="11"/>
      <c r="L45" s="154"/>
      <c r="M45" s="11">
        <v>0.8</v>
      </c>
      <c r="N45" s="12">
        <v>0.8</v>
      </c>
      <c r="O45" s="38"/>
      <c r="P45" s="157"/>
    </row>
    <row r="46" spans="1:16" s="152" customFormat="1" ht="15">
      <c r="A46" s="148" t="s">
        <v>389</v>
      </c>
      <c r="B46" s="149" t="s">
        <v>469</v>
      </c>
      <c r="C46" s="149" t="s">
        <v>92</v>
      </c>
      <c r="D46" s="289" t="s">
        <v>391</v>
      </c>
      <c r="E46" s="149" t="s">
        <v>3467</v>
      </c>
      <c r="F46" s="155">
        <v>0.39</v>
      </c>
      <c r="G46" s="150">
        <v>0</v>
      </c>
      <c r="H46" s="150"/>
      <c r="I46" s="150">
        <v>0.5</v>
      </c>
      <c r="J46" s="150"/>
      <c r="K46" s="150"/>
      <c r="L46" s="156"/>
      <c r="M46" s="150">
        <v>0.8</v>
      </c>
      <c r="N46" s="180">
        <v>0.8</v>
      </c>
      <c r="O46" s="151"/>
      <c r="P46" s="158"/>
    </row>
    <row r="47" spans="1:16" ht="15" customHeight="1">
      <c r="A47" s="8" t="s">
        <v>116</v>
      </c>
      <c r="B47" s="4" t="s">
        <v>473</v>
      </c>
      <c r="C47" s="4">
        <v>3</v>
      </c>
      <c r="D47" s="288" t="s">
        <v>3524</v>
      </c>
      <c r="E47" s="274" t="s">
        <v>3519</v>
      </c>
      <c r="F47" s="153">
        <v>0.89</v>
      </c>
      <c r="G47" s="11">
        <v>0.75</v>
      </c>
      <c r="H47" s="11">
        <v>0.9</v>
      </c>
      <c r="I47" s="11">
        <v>0.92</v>
      </c>
      <c r="J47" s="11">
        <v>0.72</v>
      </c>
      <c r="K47" s="11">
        <v>0.75</v>
      </c>
      <c r="L47" s="154">
        <v>0.81</v>
      </c>
      <c r="M47" s="11">
        <v>0.8</v>
      </c>
      <c r="N47" s="12">
        <v>0.8</v>
      </c>
      <c r="O47" s="38">
        <v>1</v>
      </c>
      <c r="P47" s="157" t="s">
        <v>3520</v>
      </c>
    </row>
    <row r="48" spans="1:16" ht="15">
      <c r="A48" s="8" t="s">
        <v>236</v>
      </c>
      <c r="B48" s="4" t="s">
        <v>473</v>
      </c>
      <c r="C48" s="4">
        <v>2</v>
      </c>
      <c r="D48" s="288" t="s">
        <v>238</v>
      </c>
      <c r="E48" s="4" t="s">
        <v>3468</v>
      </c>
      <c r="F48" s="153">
        <v>0.8</v>
      </c>
      <c r="G48" s="11">
        <v>0.57999999999999996</v>
      </c>
      <c r="H48" s="11">
        <v>0.92</v>
      </c>
      <c r="I48" s="11">
        <v>0.83</v>
      </c>
      <c r="J48" s="11">
        <v>0.63</v>
      </c>
      <c r="K48" s="11">
        <v>1</v>
      </c>
      <c r="L48" s="154">
        <v>0.7</v>
      </c>
      <c r="M48" s="11">
        <v>0.8</v>
      </c>
      <c r="N48" s="12">
        <v>0.8</v>
      </c>
      <c r="O48" s="38">
        <v>1</v>
      </c>
      <c r="P48" s="157" t="s">
        <v>3520</v>
      </c>
    </row>
    <row r="49" spans="1:16" ht="15">
      <c r="A49" s="8" t="s">
        <v>248</v>
      </c>
      <c r="B49" s="4" t="s">
        <v>473</v>
      </c>
      <c r="C49" s="4">
        <v>2</v>
      </c>
      <c r="D49" s="288" t="s">
        <v>250</v>
      </c>
      <c r="E49" s="4" t="s">
        <v>3468</v>
      </c>
      <c r="F49" s="153">
        <v>0.84</v>
      </c>
      <c r="G49" s="11">
        <v>0.5</v>
      </c>
      <c r="H49" s="11">
        <v>0.92</v>
      </c>
      <c r="I49" s="11">
        <v>0.71</v>
      </c>
      <c r="J49" s="11">
        <v>0.4</v>
      </c>
      <c r="K49" s="11">
        <v>1</v>
      </c>
      <c r="L49" s="154">
        <v>0.61</v>
      </c>
      <c r="M49" s="11">
        <v>0.8</v>
      </c>
      <c r="N49" s="12">
        <v>0.8</v>
      </c>
      <c r="O49" s="38">
        <v>0.99</v>
      </c>
      <c r="P49" s="157" t="s">
        <v>3520</v>
      </c>
    </row>
    <row r="50" spans="1:16" ht="15">
      <c r="A50" s="8" t="s">
        <v>128</v>
      </c>
      <c r="B50" s="4" t="s">
        <v>473</v>
      </c>
      <c r="C50" s="4">
        <v>2</v>
      </c>
      <c r="D50" s="288" t="s">
        <v>130</v>
      </c>
      <c r="E50" s="4" t="s">
        <v>3468</v>
      </c>
      <c r="F50" s="153">
        <v>0.84</v>
      </c>
      <c r="G50" s="11">
        <v>0.67</v>
      </c>
      <c r="H50" s="11">
        <v>0.92</v>
      </c>
      <c r="I50" s="11">
        <v>0.72</v>
      </c>
      <c r="J50" s="11">
        <v>0.76</v>
      </c>
      <c r="K50" s="11">
        <v>1</v>
      </c>
      <c r="L50" s="154">
        <v>0.64</v>
      </c>
      <c r="M50" s="11">
        <v>0.8</v>
      </c>
      <c r="N50" s="12">
        <v>0.8</v>
      </c>
      <c r="O50" s="38">
        <v>1</v>
      </c>
      <c r="P50" s="157" t="s">
        <v>3520</v>
      </c>
    </row>
    <row r="51" spans="1:16" ht="15">
      <c r="A51" s="8" t="s">
        <v>349</v>
      </c>
      <c r="B51" s="4" t="s">
        <v>473</v>
      </c>
      <c r="C51" s="4">
        <v>2</v>
      </c>
      <c r="D51" s="288" t="s">
        <v>351</v>
      </c>
      <c r="E51" s="4" t="s">
        <v>3468</v>
      </c>
      <c r="F51" s="153">
        <v>0.8</v>
      </c>
      <c r="G51" s="11">
        <v>0.59</v>
      </c>
      <c r="H51" s="11">
        <v>0.85</v>
      </c>
      <c r="I51" s="11">
        <v>0.4</v>
      </c>
      <c r="J51" s="11">
        <v>0.64</v>
      </c>
      <c r="K51" s="11">
        <v>1</v>
      </c>
      <c r="L51" s="154">
        <v>0.52</v>
      </c>
      <c r="M51" s="11">
        <v>0.8</v>
      </c>
      <c r="N51" s="12">
        <v>0.8</v>
      </c>
      <c r="O51" s="38">
        <v>0.95</v>
      </c>
      <c r="P51" s="157" t="s">
        <v>3520</v>
      </c>
    </row>
    <row r="52" spans="1:16" ht="15">
      <c r="A52" s="8" t="s">
        <v>256</v>
      </c>
      <c r="B52" s="4" t="s">
        <v>473</v>
      </c>
      <c r="C52" s="4">
        <v>1</v>
      </c>
      <c r="D52" s="288" t="s">
        <v>258</v>
      </c>
      <c r="E52" s="4" t="s">
        <v>3468</v>
      </c>
      <c r="F52" s="153"/>
      <c r="G52" s="11">
        <v>0.51</v>
      </c>
      <c r="H52" s="11"/>
      <c r="I52" s="11"/>
      <c r="J52" s="11">
        <v>0.7</v>
      </c>
      <c r="K52" s="11"/>
      <c r="L52" s="154"/>
      <c r="M52" s="11">
        <v>0.8</v>
      </c>
      <c r="N52" s="12">
        <v>0.8</v>
      </c>
      <c r="O52" s="38"/>
      <c r="P52" s="157"/>
    </row>
    <row r="53" spans="1:16" ht="15">
      <c r="A53" s="8" t="s">
        <v>161</v>
      </c>
      <c r="B53" s="4" t="s">
        <v>473</v>
      </c>
      <c r="C53" s="4">
        <v>1</v>
      </c>
      <c r="D53" s="288" t="s">
        <v>163</v>
      </c>
      <c r="E53" s="4" t="s">
        <v>3468</v>
      </c>
      <c r="F53" s="153"/>
      <c r="G53" s="11">
        <v>0.46</v>
      </c>
      <c r="H53" s="11"/>
      <c r="I53" s="11"/>
      <c r="J53" s="11">
        <v>0.4</v>
      </c>
      <c r="K53" s="11"/>
      <c r="L53" s="154"/>
      <c r="M53" s="11">
        <v>0.8</v>
      </c>
      <c r="N53" s="12">
        <v>0.8</v>
      </c>
      <c r="O53" s="38"/>
      <c r="P53" s="157"/>
    </row>
    <row r="54" spans="1:16" s="349" customFormat="1" ht="15">
      <c r="A54" s="27" t="s">
        <v>172</v>
      </c>
      <c r="B54" s="6" t="s">
        <v>473</v>
      </c>
      <c r="C54" s="6" t="s">
        <v>79</v>
      </c>
      <c r="D54" s="342" t="s">
        <v>174</v>
      </c>
      <c r="E54" s="6" t="s">
        <v>3467</v>
      </c>
      <c r="F54" s="343">
        <v>0.75</v>
      </c>
      <c r="G54" s="344">
        <v>0</v>
      </c>
      <c r="H54" s="344"/>
      <c r="I54" s="344">
        <v>0.8</v>
      </c>
      <c r="J54" s="344">
        <v>0</v>
      </c>
      <c r="K54" s="344"/>
      <c r="L54" s="345"/>
      <c r="M54" s="344">
        <v>0.8</v>
      </c>
      <c r="N54" s="346">
        <v>0.8</v>
      </c>
      <c r="O54" s="347"/>
      <c r="P54" s="348"/>
    </row>
    <row r="55" spans="1:16" ht="15">
      <c r="A55" s="8" t="s">
        <v>124</v>
      </c>
      <c r="B55" s="4" t="s">
        <v>475</v>
      </c>
      <c r="C55" s="4">
        <v>3</v>
      </c>
      <c r="D55" s="288" t="s">
        <v>126</v>
      </c>
      <c r="E55" s="4" t="s">
        <v>3468</v>
      </c>
      <c r="F55" s="153">
        <v>0.84</v>
      </c>
      <c r="G55" s="11">
        <v>0.69</v>
      </c>
      <c r="H55" s="11">
        <v>0.9</v>
      </c>
      <c r="I55" s="11">
        <v>0.75</v>
      </c>
      <c r="J55" s="11">
        <v>0.75</v>
      </c>
      <c r="K55" s="11">
        <v>0.75</v>
      </c>
      <c r="L55" s="154">
        <v>0.77</v>
      </c>
      <c r="M55" s="11">
        <v>0.8</v>
      </c>
      <c r="N55" s="12">
        <v>0.8</v>
      </c>
      <c r="O55" s="38">
        <v>1</v>
      </c>
      <c r="P55" s="157" t="s">
        <v>3520</v>
      </c>
    </row>
    <row r="56" spans="1:16" ht="15">
      <c r="A56" s="8" t="s">
        <v>224</v>
      </c>
      <c r="B56" s="4" t="s">
        <v>475</v>
      </c>
      <c r="C56" s="4">
        <v>2</v>
      </c>
      <c r="D56" s="288" t="s">
        <v>226</v>
      </c>
      <c r="E56" s="4" t="s">
        <v>3468</v>
      </c>
      <c r="F56" s="153">
        <v>0.83</v>
      </c>
      <c r="G56" s="11">
        <v>0.44</v>
      </c>
      <c r="H56" s="11">
        <v>0.89</v>
      </c>
      <c r="I56" s="11">
        <v>1</v>
      </c>
      <c r="J56" s="11">
        <v>0.39</v>
      </c>
      <c r="K56" s="11">
        <v>1</v>
      </c>
      <c r="L56" s="154">
        <v>0.63</v>
      </c>
      <c r="M56" s="11">
        <v>0.8</v>
      </c>
      <c r="N56" s="12">
        <v>0.8</v>
      </c>
      <c r="O56" s="38">
        <v>1</v>
      </c>
      <c r="P56" s="157" t="s">
        <v>3520</v>
      </c>
    </row>
    <row r="57" spans="1:16" ht="15">
      <c r="A57" s="8" t="s">
        <v>284</v>
      </c>
      <c r="B57" s="4" t="s">
        <v>475</v>
      </c>
      <c r="C57" s="4">
        <v>2</v>
      </c>
      <c r="D57" s="288" t="s">
        <v>286</v>
      </c>
      <c r="E57" s="4" t="s">
        <v>3468</v>
      </c>
      <c r="F57" s="153">
        <v>0.84</v>
      </c>
      <c r="G57" s="11">
        <v>0.7</v>
      </c>
      <c r="H57" s="11">
        <v>0.92</v>
      </c>
      <c r="I57" s="11">
        <v>0.82</v>
      </c>
      <c r="J57" s="11">
        <v>0.7</v>
      </c>
      <c r="K57" s="11">
        <v>1</v>
      </c>
      <c r="L57" s="154">
        <v>0.69</v>
      </c>
      <c r="M57" s="11">
        <v>0.8</v>
      </c>
      <c r="N57" s="12">
        <v>0.8</v>
      </c>
      <c r="O57" s="38">
        <v>1</v>
      </c>
      <c r="P57" s="157" t="s">
        <v>3520</v>
      </c>
    </row>
    <row r="58" spans="1:16" ht="15">
      <c r="A58" s="8" t="s">
        <v>369</v>
      </c>
      <c r="B58" s="4" t="s">
        <v>475</v>
      </c>
      <c r="C58" s="4">
        <v>2</v>
      </c>
      <c r="D58" s="288" t="s">
        <v>371</v>
      </c>
      <c r="E58" s="4" t="s">
        <v>3468</v>
      </c>
      <c r="F58" s="153">
        <v>0.83</v>
      </c>
      <c r="G58" s="11">
        <v>0.55000000000000004</v>
      </c>
      <c r="H58" s="11">
        <v>0.92</v>
      </c>
      <c r="I58" s="11">
        <v>0.56999999999999995</v>
      </c>
      <c r="J58" s="11">
        <v>0.63</v>
      </c>
      <c r="K58" s="11">
        <v>1</v>
      </c>
      <c r="L58" s="154">
        <v>0.56999999999999995</v>
      </c>
      <c r="M58" s="11">
        <v>0.8</v>
      </c>
      <c r="N58" s="12">
        <v>0.8</v>
      </c>
      <c r="O58" s="38">
        <v>1</v>
      </c>
      <c r="P58" s="157" t="s">
        <v>3520</v>
      </c>
    </row>
    <row r="59" spans="1:16" ht="15">
      <c r="A59" s="8" t="s">
        <v>184</v>
      </c>
      <c r="B59" s="4" t="s">
        <v>475</v>
      </c>
      <c r="C59" s="4">
        <v>2</v>
      </c>
      <c r="D59" s="288" t="s">
        <v>186</v>
      </c>
      <c r="E59" s="4" t="s">
        <v>3468</v>
      </c>
      <c r="F59" s="153">
        <v>0.8</v>
      </c>
      <c r="G59" s="11">
        <v>0.47</v>
      </c>
      <c r="H59" s="11">
        <v>0.89</v>
      </c>
      <c r="I59" s="11">
        <v>0.33</v>
      </c>
      <c r="J59" s="11">
        <v>0.5</v>
      </c>
      <c r="K59" s="11">
        <v>1</v>
      </c>
      <c r="L59" s="154">
        <v>0.52</v>
      </c>
      <c r="M59" s="11">
        <v>0.8</v>
      </c>
      <c r="N59" s="12">
        <v>0.8</v>
      </c>
      <c r="O59" s="38">
        <v>0.9</v>
      </c>
      <c r="P59" s="157" t="s">
        <v>3520</v>
      </c>
    </row>
    <row r="60" spans="1:16" ht="15">
      <c r="A60" s="8" t="s">
        <v>252</v>
      </c>
      <c r="B60" s="4" t="s">
        <v>475</v>
      </c>
      <c r="C60" s="4">
        <v>1</v>
      </c>
      <c r="D60" s="288" t="s">
        <v>254</v>
      </c>
      <c r="E60" s="4" t="s">
        <v>3468</v>
      </c>
      <c r="F60" s="153"/>
      <c r="G60" s="11">
        <v>0.68</v>
      </c>
      <c r="H60" s="11"/>
      <c r="I60" s="11"/>
      <c r="J60" s="11">
        <v>0.79</v>
      </c>
      <c r="K60" s="11"/>
      <c r="L60" s="154"/>
      <c r="M60" s="11">
        <v>0.8</v>
      </c>
      <c r="N60" s="12">
        <v>0.8</v>
      </c>
      <c r="O60" s="38"/>
      <c r="P60" s="157"/>
    </row>
    <row r="61" spans="1:16" ht="15">
      <c r="A61" s="8" t="s">
        <v>276</v>
      </c>
      <c r="B61" s="4" t="s">
        <v>475</v>
      </c>
      <c r="C61" s="4">
        <v>1</v>
      </c>
      <c r="D61" s="288" t="s">
        <v>278</v>
      </c>
      <c r="E61" s="4" t="s">
        <v>3468</v>
      </c>
      <c r="F61" s="153">
        <v>1</v>
      </c>
      <c r="G61" s="11">
        <v>0.62</v>
      </c>
      <c r="H61" s="11"/>
      <c r="I61" s="11">
        <v>1</v>
      </c>
      <c r="J61" s="11">
        <v>0.68</v>
      </c>
      <c r="K61" s="11"/>
      <c r="L61" s="154"/>
      <c r="M61" s="11">
        <v>0.8</v>
      </c>
      <c r="N61" s="12">
        <v>0.8</v>
      </c>
      <c r="O61" s="38"/>
      <c r="P61" s="157"/>
    </row>
    <row r="62" spans="1:16" ht="15">
      <c r="A62" s="8" t="s">
        <v>345</v>
      </c>
      <c r="B62" s="4" t="s">
        <v>475</v>
      </c>
      <c r="C62" s="4">
        <v>1</v>
      </c>
      <c r="D62" s="288" t="s">
        <v>347</v>
      </c>
      <c r="E62" s="4" t="s">
        <v>3468</v>
      </c>
      <c r="F62" s="153"/>
      <c r="G62" s="11">
        <v>0.63</v>
      </c>
      <c r="H62" s="11"/>
      <c r="I62" s="11"/>
      <c r="J62" s="11">
        <v>0.53</v>
      </c>
      <c r="K62" s="11"/>
      <c r="L62" s="154"/>
      <c r="M62" s="11">
        <v>0.8</v>
      </c>
      <c r="N62" s="12">
        <v>0.8</v>
      </c>
      <c r="O62" s="38"/>
      <c r="P62" s="157"/>
    </row>
    <row r="63" spans="1:16" ht="15">
      <c r="A63" s="8" t="s">
        <v>268</v>
      </c>
      <c r="B63" s="4" t="s">
        <v>475</v>
      </c>
      <c r="C63" s="4">
        <v>1</v>
      </c>
      <c r="D63" s="288" t="s">
        <v>270</v>
      </c>
      <c r="E63" s="4" t="s">
        <v>3468</v>
      </c>
      <c r="F63" s="153"/>
      <c r="G63" s="11">
        <v>0.55000000000000004</v>
      </c>
      <c r="H63" s="11"/>
      <c r="I63" s="11"/>
      <c r="J63" s="11">
        <v>0.59</v>
      </c>
      <c r="K63" s="11"/>
      <c r="L63" s="154"/>
      <c r="M63" s="11">
        <v>0.8</v>
      </c>
      <c r="N63" s="12">
        <v>0.8</v>
      </c>
      <c r="O63" s="38"/>
      <c r="P63" s="157"/>
    </row>
    <row r="64" spans="1:16" ht="15">
      <c r="A64" s="8" t="s">
        <v>429</v>
      </c>
      <c r="B64" s="4" t="s">
        <v>475</v>
      </c>
      <c r="C64" s="4">
        <v>1</v>
      </c>
      <c r="D64" s="288" t="s">
        <v>431</v>
      </c>
      <c r="E64" s="4" t="s">
        <v>3468</v>
      </c>
      <c r="F64" s="153">
        <v>0</v>
      </c>
      <c r="G64" s="11">
        <v>0.74</v>
      </c>
      <c r="H64" s="11"/>
      <c r="I64" s="11">
        <v>0</v>
      </c>
      <c r="J64" s="11">
        <v>0.86</v>
      </c>
      <c r="K64" s="11"/>
      <c r="L64" s="154"/>
      <c r="M64" s="11">
        <v>0.8</v>
      </c>
      <c r="N64" s="12">
        <v>0.8</v>
      </c>
      <c r="O64" s="38"/>
      <c r="P64" s="157"/>
    </row>
    <row r="65" spans="1:16" ht="15">
      <c r="A65" s="8" t="s">
        <v>204</v>
      </c>
      <c r="B65" s="4" t="s">
        <v>475</v>
      </c>
      <c r="C65" s="4" t="s">
        <v>86</v>
      </c>
      <c r="D65" s="288" t="s">
        <v>206</v>
      </c>
      <c r="E65" s="4" t="s">
        <v>3467</v>
      </c>
      <c r="F65" s="153">
        <v>0.92</v>
      </c>
      <c r="G65" s="11">
        <v>0.46</v>
      </c>
      <c r="H65" s="11"/>
      <c r="I65" s="11">
        <v>1</v>
      </c>
      <c r="J65" s="11">
        <v>0.4</v>
      </c>
      <c r="K65" s="11"/>
      <c r="L65" s="154"/>
      <c r="M65" s="11">
        <v>0.8</v>
      </c>
      <c r="N65" s="12">
        <v>0.8</v>
      </c>
      <c r="O65" s="38"/>
      <c r="P65" s="157"/>
    </row>
    <row r="66" spans="1:16" ht="15">
      <c r="A66" s="8" t="s">
        <v>220</v>
      </c>
      <c r="B66" s="4" t="s">
        <v>475</v>
      </c>
      <c r="C66" s="4" t="s">
        <v>86</v>
      </c>
      <c r="D66" s="288" t="s">
        <v>222</v>
      </c>
      <c r="E66" s="4" t="s">
        <v>3467</v>
      </c>
      <c r="F66" s="153">
        <v>0.56999999999999995</v>
      </c>
      <c r="G66" s="11">
        <v>0.25</v>
      </c>
      <c r="H66" s="11"/>
      <c r="I66" s="11">
        <v>0.82</v>
      </c>
      <c r="J66" s="11">
        <v>0</v>
      </c>
      <c r="K66" s="11"/>
      <c r="L66" s="154">
        <v>0</v>
      </c>
      <c r="M66" s="11">
        <v>0.8</v>
      </c>
      <c r="N66" s="12">
        <v>0.8</v>
      </c>
      <c r="O66" s="38"/>
      <c r="P66" s="157"/>
    </row>
    <row r="67" spans="1:16" s="152" customFormat="1" ht="15">
      <c r="A67" s="148" t="s">
        <v>381</v>
      </c>
      <c r="B67" s="149" t="s">
        <v>475</v>
      </c>
      <c r="C67" s="149" t="s">
        <v>197</v>
      </c>
      <c r="D67" s="289" t="s">
        <v>383</v>
      </c>
      <c r="E67" s="149" t="s">
        <v>3467</v>
      </c>
      <c r="F67" s="155">
        <v>0.9</v>
      </c>
      <c r="G67" s="150">
        <v>1</v>
      </c>
      <c r="H67" s="150"/>
      <c r="I67" s="150">
        <v>1</v>
      </c>
      <c r="J67" s="150"/>
      <c r="K67" s="150"/>
      <c r="L67" s="156">
        <v>0.89</v>
      </c>
      <c r="M67" s="150">
        <v>0.8</v>
      </c>
      <c r="N67" s="180">
        <v>0.8</v>
      </c>
      <c r="O67" s="151"/>
      <c r="P67" s="158"/>
    </row>
    <row r="68" spans="1:16" ht="15">
      <c r="A68" s="8" t="s">
        <v>137</v>
      </c>
      <c r="B68" s="4" t="s">
        <v>477</v>
      </c>
      <c r="C68" s="4">
        <v>3</v>
      </c>
      <c r="D68" s="288" t="s">
        <v>139</v>
      </c>
      <c r="E68" s="4" t="s">
        <v>3468</v>
      </c>
      <c r="F68" s="153">
        <v>0.85</v>
      </c>
      <c r="G68" s="11">
        <v>0.62</v>
      </c>
      <c r="H68" s="11">
        <v>0.79</v>
      </c>
      <c r="I68" s="11">
        <v>1</v>
      </c>
      <c r="J68" s="11">
        <v>0.65</v>
      </c>
      <c r="K68" s="11">
        <v>0.75</v>
      </c>
      <c r="L68" s="154">
        <v>0.82</v>
      </c>
      <c r="M68" s="11">
        <v>0.8</v>
      </c>
      <c r="N68" s="12">
        <v>0.8</v>
      </c>
      <c r="O68" s="38">
        <v>1</v>
      </c>
      <c r="P68" s="157" t="s">
        <v>3520</v>
      </c>
    </row>
    <row r="69" spans="1:16" ht="15">
      <c r="A69" s="8" t="s">
        <v>313</v>
      </c>
      <c r="B69" s="4" t="s">
        <v>477</v>
      </c>
      <c r="C69" s="4">
        <v>2</v>
      </c>
      <c r="D69" s="288" t="s">
        <v>315</v>
      </c>
      <c r="E69" s="4" t="s">
        <v>3468</v>
      </c>
      <c r="F69" s="153">
        <v>0.82</v>
      </c>
      <c r="G69" s="11">
        <v>0.54</v>
      </c>
      <c r="H69" s="11">
        <v>0.92</v>
      </c>
      <c r="I69" s="11">
        <v>0.7</v>
      </c>
      <c r="J69" s="11">
        <v>0.47</v>
      </c>
      <c r="K69" s="11">
        <v>1</v>
      </c>
      <c r="L69" s="154">
        <v>0.57999999999999996</v>
      </c>
      <c r="M69" s="11">
        <v>0.8</v>
      </c>
      <c r="N69" s="12">
        <v>0.8</v>
      </c>
      <c r="O69" s="38">
        <v>1</v>
      </c>
      <c r="P69" s="157" t="s">
        <v>3520</v>
      </c>
    </row>
    <row r="70" spans="1:16" ht="15">
      <c r="A70" s="8" t="s">
        <v>309</v>
      </c>
      <c r="B70" s="4" t="s">
        <v>477</v>
      </c>
      <c r="C70" s="4">
        <v>2</v>
      </c>
      <c r="D70" s="288" t="s">
        <v>311</v>
      </c>
      <c r="E70" s="4" t="s">
        <v>3468</v>
      </c>
      <c r="F70" s="153">
        <v>0.89</v>
      </c>
      <c r="G70" s="11">
        <v>0.48</v>
      </c>
      <c r="H70" s="11">
        <v>0.92</v>
      </c>
      <c r="I70" s="11">
        <v>1</v>
      </c>
      <c r="J70" s="11">
        <v>0.5</v>
      </c>
      <c r="K70" s="11">
        <v>1</v>
      </c>
      <c r="L70" s="154">
        <v>0.56000000000000005</v>
      </c>
      <c r="M70" s="11">
        <v>0.8</v>
      </c>
      <c r="N70" s="12">
        <v>0.8</v>
      </c>
      <c r="O70" s="38">
        <v>1</v>
      </c>
      <c r="P70" s="157" t="s">
        <v>3520</v>
      </c>
    </row>
    <row r="71" spans="1:16" ht="15">
      <c r="A71" s="8" t="s">
        <v>228</v>
      </c>
      <c r="B71" s="4" t="s">
        <v>477</v>
      </c>
      <c r="C71" s="4">
        <v>1</v>
      </c>
      <c r="D71" s="288" t="s">
        <v>230</v>
      </c>
      <c r="E71" s="4" t="s">
        <v>3468</v>
      </c>
      <c r="F71" s="153"/>
      <c r="G71" s="11">
        <v>0.39</v>
      </c>
      <c r="H71" s="11"/>
      <c r="I71" s="11"/>
      <c r="J71" s="11">
        <v>0.5</v>
      </c>
      <c r="K71" s="11"/>
      <c r="L71" s="154"/>
      <c r="M71" s="11">
        <v>0.8</v>
      </c>
      <c r="N71" s="12">
        <v>0.8</v>
      </c>
      <c r="O71" s="38"/>
      <c r="P71" s="157"/>
    </row>
    <row r="72" spans="1:16" ht="15">
      <c r="A72" s="8" t="s">
        <v>232</v>
      </c>
      <c r="B72" s="4" t="s">
        <v>477</v>
      </c>
      <c r="C72" s="4">
        <v>1</v>
      </c>
      <c r="D72" s="288" t="s">
        <v>234</v>
      </c>
      <c r="E72" s="4" t="s">
        <v>3468</v>
      </c>
      <c r="F72" s="153"/>
      <c r="G72" s="11">
        <v>0.28999999999999998</v>
      </c>
      <c r="H72" s="11"/>
      <c r="I72" s="11"/>
      <c r="J72" s="11">
        <v>0.5</v>
      </c>
      <c r="K72" s="11"/>
      <c r="L72" s="154"/>
      <c r="M72" s="11">
        <v>0.8</v>
      </c>
      <c r="N72" s="12">
        <v>0.8</v>
      </c>
      <c r="O72" s="38"/>
      <c r="P72" s="157"/>
    </row>
    <row r="73" spans="1:16" ht="15">
      <c r="A73" s="8" t="s">
        <v>288</v>
      </c>
      <c r="B73" s="4" t="s">
        <v>477</v>
      </c>
      <c r="C73" s="4">
        <v>1</v>
      </c>
      <c r="D73" s="288" t="s">
        <v>290</v>
      </c>
      <c r="E73" s="4" t="s">
        <v>3468</v>
      </c>
      <c r="F73" s="153"/>
      <c r="G73" s="11">
        <v>0.18</v>
      </c>
      <c r="H73" s="11"/>
      <c r="I73" s="11"/>
      <c r="J73" s="11">
        <v>0.11</v>
      </c>
      <c r="K73" s="11"/>
      <c r="L73" s="154"/>
      <c r="M73" s="11">
        <v>0.8</v>
      </c>
      <c r="N73" s="12">
        <v>0.8</v>
      </c>
      <c r="O73" s="38"/>
      <c r="P73" s="157"/>
    </row>
    <row r="74" spans="1:16" ht="15">
      <c r="A74" s="8" t="s">
        <v>280</v>
      </c>
      <c r="B74" s="4" t="s">
        <v>477</v>
      </c>
      <c r="C74" s="4">
        <v>1</v>
      </c>
      <c r="D74" s="288" t="s">
        <v>282</v>
      </c>
      <c r="E74" s="4" t="s">
        <v>3468</v>
      </c>
      <c r="F74" s="153"/>
      <c r="G74" s="11">
        <v>0.56000000000000005</v>
      </c>
      <c r="H74" s="11"/>
      <c r="I74" s="11"/>
      <c r="J74" s="11">
        <v>0.63</v>
      </c>
      <c r="K74" s="11"/>
      <c r="L74" s="154"/>
      <c r="M74" s="11">
        <v>0.8</v>
      </c>
      <c r="N74" s="12">
        <v>0.8</v>
      </c>
      <c r="O74" s="38"/>
      <c r="P74" s="157"/>
    </row>
    <row r="75" spans="1:16" ht="15">
      <c r="A75" s="8" t="s">
        <v>301</v>
      </c>
      <c r="B75" s="4" t="s">
        <v>477</v>
      </c>
      <c r="C75" s="4">
        <v>1</v>
      </c>
      <c r="D75" s="288" t="s">
        <v>303</v>
      </c>
      <c r="E75" s="4" t="s">
        <v>3468</v>
      </c>
      <c r="F75" s="153"/>
      <c r="G75" s="11">
        <v>0.44</v>
      </c>
      <c r="H75" s="11"/>
      <c r="I75" s="11"/>
      <c r="J75" s="11">
        <v>0.54</v>
      </c>
      <c r="K75" s="11"/>
      <c r="L75" s="154"/>
      <c r="M75" s="11">
        <v>0.8</v>
      </c>
      <c r="N75" s="12">
        <v>0.8</v>
      </c>
      <c r="O75" s="38"/>
      <c r="P75" s="157"/>
    </row>
    <row r="76" spans="1:16" ht="15">
      <c r="A76" s="8" t="s">
        <v>305</v>
      </c>
      <c r="B76" s="4" t="s">
        <v>477</v>
      </c>
      <c r="C76" s="4">
        <v>1</v>
      </c>
      <c r="D76" s="288" t="s">
        <v>307</v>
      </c>
      <c r="E76" s="4" t="s">
        <v>3468</v>
      </c>
      <c r="F76" s="153"/>
      <c r="G76" s="11">
        <v>0.53</v>
      </c>
      <c r="H76" s="11"/>
      <c r="I76" s="11"/>
      <c r="J76" s="11">
        <v>0.54</v>
      </c>
      <c r="K76" s="11"/>
      <c r="L76" s="154"/>
      <c r="M76" s="11">
        <v>0.8</v>
      </c>
      <c r="N76" s="12">
        <v>0.8</v>
      </c>
      <c r="O76" s="38"/>
      <c r="P76" s="157"/>
    </row>
    <row r="77" spans="1:16" s="152" customFormat="1" ht="15">
      <c r="A77" s="148" t="s">
        <v>365</v>
      </c>
      <c r="B77" s="149" t="s">
        <v>477</v>
      </c>
      <c r="C77" s="149" t="s">
        <v>197</v>
      </c>
      <c r="D77" s="289" t="s">
        <v>367</v>
      </c>
      <c r="E77" s="149" t="s">
        <v>3467</v>
      </c>
      <c r="F77" s="155">
        <v>0.71</v>
      </c>
      <c r="G77" s="150">
        <v>0.25</v>
      </c>
      <c r="H77" s="150"/>
      <c r="I77" s="150">
        <v>0.63</v>
      </c>
      <c r="J77" s="150">
        <v>0.33</v>
      </c>
      <c r="K77" s="150"/>
      <c r="L77" s="156"/>
      <c r="M77" s="150">
        <v>0.8</v>
      </c>
      <c r="N77" s="180">
        <v>0.8</v>
      </c>
      <c r="O77" s="151"/>
      <c r="P77" s="158"/>
    </row>
    <row r="78" spans="1:16" ht="15">
      <c r="A78" s="8" t="s">
        <v>141</v>
      </c>
      <c r="B78" s="4" t="s">
        <v>479</v>
      </c>
      <c r="C78" s="4">
        <v>3</v>
      </c>
      <c r="D78" s="288" t="s">
        <v>143</v>
      </c>
      <c r="E78" s="4" t="s">
        <v>3468</v>
      </c>
      <c r="F78" s="153">
        <v>0.83</v>
      </c>
      <c r="G78" s="11">
        <v>0.7</v>
      </c>
      <c r="H78" s="11">
        <v>0.76</v>
      </c>
      <c r="I78" s="11">
        <v>1</v>
      </c>
      <c r="J78" s="11">
        <v>0.71</v>
      </c>
      <c r="K78" s="11">
        <v>0.75</v>
      </c>
      <c r="L78" s="154">
        <v>0.69</v>
      </c>
      <c r="M78" s="11">
        <v>0.8</v>
      </c>
      <c r="N78" s="12">
        <v>0.8</v>
      </c>
      <c r="O78" s="38">
        <v>1</v>
      </c>
      <c r="P78" s="157" t="s">
        <v>3520</v>
      </c>
    </row>
    <row r="79" spans="1:16" ht="15">
      <c r="A79" s="8" t="s">
        <v>111</v>
      </c>
      <c r="B79" s="4" t="s">
        <v>479</v>
      </c>
      <c r="C79" s="4">
        <v>2</v>
      </c>
      <c r="D79" s="288" t="s">
        <v>113</v>
      </c>
      <c r="E79" s="4" t="s">
        <v>3468</v>
      </c>
      <c r="F79" s="153">
        <v>0.76</v>
      </c>
      <c r="G79" s="11">
        <v>0.54</v>
      </c>
      <c r="H79" s="11">
        <v>0.89</v>
      </c>
      <c r="I79" s="11">
        <v>1</v>
      </c>
      <c r="J79" s="11">
        <v>0.47</v>
      </c>
      <c r="K79" s="11">
        <v>1</v>
      </c>
      <c r="L79" s="154">
        <v>0.65</v>
      </c>
      <c r="M79" s="11">
        <v>0.8</v>
      </c>
      <c r="N79" s="12">
        <v>0.8</v>
      </c>
      <c r="O79" s="38">
        <v>1</v>
      </c>
      <c r="P79" s="157" t="s">
        <v>3520</v>
      </c>
    </row>
    <row r="80" spans="1:16" ht="15">
      <c r="A80" s="8" t="s">
        <v>264</v>
      </c>
      <c r="B80" s="4" t="s">
        <v>479</v>
      </c>
      <c r="C80" s="4">
        <v>2</v>
      </c>
      <c r="D80" s="288" t="s">
        <v>266</v>
      </c>
      <c r="E80" s="4" t="s">
        <v>3468</v>
      </c>
      <c r="F80" s="153">
        <v>0.7</v>
      </c>
      <c r="G80" s="11">
        <v>0.46</v>
      </c>
      <c r="H80" s="11">
        <v>0.89</v>
      </c>
      <c r="I80" s="11">
        <v>0.4</v>
      </c>
      <c r="J80" s="11">
        <v>0.43</v>
      </c>
      <c r="K80" s="11">
        <v>1</v>
      </c>
      <c r="L80" s="154">
        <v>0.28999999999999998</v>
      </c>
      <c r="M80" s="11">
        <v>0.8</v>
      </c>
      <c r="N80" s="12">
        <v>0.8</v>
      </c>
      <c r="O80" s="38">
        <v>0.86</v>
      </c>
      <c r="P80" s="157" t="s">
        <v>3520</v>
      </c>
    </row>
    <row r="81" spans="1:16" ht="15">
      <c r="A81" s="8" t="s">
        <v>297</v>
      </c>
      <c r="B81" s="4" t="s">
        <v>479</v>
      </c>
      <c r="C81" s="4">
        <v>2</v>
      </c>
      <c r="D81" s="288" t="s">
        <v>299</v>
      </c>
      <c r="E81" s="4" t="s">
        <v>3468</v>
      </c>
      <c r="F81" s="153">
        <v>0.82</v>
      </c>
      <c r="G81" s="11">
        <v>0.55000000000000004</v>
      </c>
      <c r="H81" s="11">
        <v>0.85</v>
      </c>
      <c r="I81" s="11">
        <v>0.86</v>
      </c>
      <c r="J81" s="11">
        <v>0.5</v>
      </c>
      <c r="K81" s="11">
        <v>1</v>
      </c>
      <c r="L81" s="154">
        <v>0.55000000000000004</v>
      </c>
      <c r="M81" s="11">
        <v>0.8</v>
      </c>
      <c r="N81" s="12">
        <v>0.8</v>
      </c>
      <c r="O81" s="38">
        <v>1</v>
      </c>
      <c r="P81" s="157" t="s">
        <v>3520</v>
      </c>
    </row>
    <row r="82" spans="1:16" s="145" customFormat="1" ht="15">
      <c r="A82" s="8" t="s">
        <v>329</v>
      </c>
      <c r="B82" s="4" t="s">
        <v>479</v>
      </c>
      <c r="C82" s="4">
        <v>1</v>
      </c>
      <c r="D82" s="288" t="s">
        <v>331</v>
      </c>
      <c r="E82" s="4" t="s">
        <v>3468</v>
      </c>
      <c r="F82" s="153">
        <v>1</v>
      </c>
      <c r="G82" s="11">
        <v>0.79</v>
      </c>
      <c r="H82" s="11"/>
      <c r="I82" s="11">
        <v>1</v>
      </c>
      <c r="J82" s="11">
        <v>0.94</v>
      </c>
      <c r="K82" s="11"/>
      <c r="L82" s="154"/>
      <c r="M82" s="11">
        <v>0.8</v>
      </c>
      <c r="N82" s="12">
        <v>0.8</v>
      </c>
      <c r="O82" s="38"/>
      <c r="P82" s="157"/>
    </row>
    <row r="83" spans="1:16" s="152" customFormat="1" ht="15">
      <c r="A83" s="148" t="s">
        <v>212</v>
      </c>
      <c r="B83" s="149" t="s">
        <v>479</v>
      </c>
      <c r="C83" s="149" t="s">
        <v>86</v>
      </c>
      <c r="D83" s="289" t="s">
        <v>214</v>
      </c>
      <c r="E83" s="149" t="s">
        <v>3467</v>
      </c>
      <c r="F83" s="155">
        <v>1</v>
      </c>
      <c r="G83" s="150">
        <v>0</v>
      </c>
      <c r="H83" s="150"/>
      <c r="I83" s="150">
        <v>1</v>
      </c>
      <c r="J83" s="150">
        <v>0</v>
      </c>
      <c r="K83" s="150"/>
      <c r="L83" s="156"/>
      <c r="M83" s="150">
        <v>0.8</v>
      </c>
      <c r="N83" s="180">
        <v>0.8</v>
      </c>
      <c r="O83" s="151"/>
      <c r="P83" s="158"/>
    </row>
    <row r="84" spans="1:16" ht="15">
      <c r="A84" s="8" t="s">
        <v>132</v>
      </c>
      <c r="B84" s="4" t="s">
        <v>481</v>
      </c>
      <c r="C84" s="4">
        <v>3</v>
      </c>
      <c r="D84" s="288" t="s">
        <v>134</v>
      </c>
      <c r="E84" s="4" t="s">
        <v>3468</v>
      </c>
      <c r="F84" s="153">
        <v>0.84</v>
      </c>
      <c r="G84" s="11">
        <v>0.74</v>
      </c>
      <c r="H84" s="11">
        <v>0.82</v>
      </c>
      <c r="I84" s="11">
        <v>0.83</v>
      </c>
      <c r="J84" s="11">
        <v>0.82</v>
      </c>
      <c r="K84" s="11">
        <v>0.75</v>
      </c>
      <c r="L84" s="154">
        <v>0.88</v>
      </c>
      <c r="M84" s="11">
        <v>0.8</v>
      </c>
      <c r="N84" s="12">
        <v>0.8</v>
      </c>
      <c r="O84" s="38">
        <v>1</v>
      </c>
      <c r="P84" s="157" t="s">
        <v>3520</v>
      </c>
    </row>
    <row r="85" spans="1:16" ht="15">
      <c r="A85" s="8" t="s">
        <v>413</v>
      </c>
      <c r="B85" s="4" t="s">
        <v>481</v>
      </c>
      <c r="C85" s="4">
        <v>3</v>
      </c>
      <c r="D85" s="288" t="s">
        <v>415</v>
      </c>
      <c r="E85" s="4" t="s">
        <v>3468</v>
      </c>
      <c r="F85" s="153">
        <v>0.92</v>
      </c>
      <c r="G85" s="11">
        <v>0.77</v>
      </c>
      <c r="H85" s="11">
        <v>0.93</v>
      </c>
      <c r="I85" s="11">
        <v>0.88</v>
      </c>
      <c r="J85" s="11">
        <v>0.72</v>
      </c>
      <c r="K85" s="11">
        <v>0.75</v>
      </c>
      <c r="L85" s="154">
        <v>0.87</v>
      </c>
      <c r="M85" s="11">
        <v>0.8</v>
      </c>
      <c r="N85" s="12">
        <v>0.8</v>
      </c>
      <c r="O85" s="38">
        <v>1</v>
      </c>
      <c r="P85" s="157" t="s">
        <v>3520</v>
      </c>
    </row>
    <row r="86" spans="1:16" ht="15">
      <c r="A86" s="8" t="s">
        <v>105</v>
      </c>
      <c r="B86" s="4" t="s">
        <v>481</v>
      </c>
      <c r="C86" s="4">
        <v>2</v>
      </c>
      <c r="D86" s="288" t="s">
        <v>107</v>
      </c>
      <c r="E86" s="4" t="s">
        <v>3468</v>
      </c>
      <c r="F86" s="153">
        <v>0.78</v>
      </c>
      <c r="G86" s="11">
        <v>0.54</v>
      </c>
      <c r="H86" s="11">
        <v>0.85</v>
      </c>
      <c r="I86" s="11">
        <v>0.33</v>
      </c>
      <c r="J86" s="11">
        <v>0.6</v>
      </c>
      <c r="K86" s="11">
        <v>1</v>
      </c>
      <c r="L86" s="154">
        <v>0.41</v>
      </c>
      <c r="M86" s="11">
        <v>0.8</v>
      </c>
      <c r="N86" s="12">
        <v>0.8</v>
      </c>
      <c r="O86" s="38">
        <v>0.9</v>
      </c>
      <c r="P86" s="157" t="s">
        <v>3520</v>
      </c>
    </row>
    <row r="87" spans="1:16" ht="15">
      <c r="A87" s="8" t="s">
        <v>157</v>
      </c>
      <c r="B87" s="4" t="s">
        <v>481</v>
      </c>
      <c r="C87" s="4">
        <v>2</v>
      </c>
      <c r="D87" s="288" t="s">
        <v>159</v>
      </c>
      <c r="E87" s="4" t="s">
        <v>3468</v>
      </c>
      <c r="F87" s="153">
        <v>0.78</v>
      </c>
      <c r="G87" s="11">
        <v>0.52</v>
      </c>
      <c r="H87" s="11">
        <v>0.89</v>
      </c>
      <c r="I87" s="11">
        <v>0.5</v>
      </c>
      <c r="J87" s="11">
        <v>0.62</v>
      </c>
      <c r="K87" s="11">
        <v>1</v>
      </c>
      <c r="L87" s="154">
        <v>0.44</v>
      </c>
      <c r="M87" s="11">
        <v>0.8</v>
      </c>
      <c r="N87" s="12">
        <v>0.8</v>
      </c>
      <c r="O87" s="38">
        <v>0.95</v>
      </c>
      <c r="P87" s="157" t="s">
        <v>3520</v>
      </c>
    </row>
    <row r="88" spans="1:16" ht="15" customHeight="1">
      <c r="A88" s="8" t="s">
        <v>176</v>
      </c>
      <c r="B88" s="4" t="s">
        <v>481</v>
      </c>
      <c r="C88" s="4">
        <v>2</v>
      </c>
      <c r="D88" s="288" t="s">
        <v>178</v>
      </c>
      <c r="E88" s="4" t="s">
        <v>3468</v>
      </c>
      <c r="F88" s="153">
        <v>0.82</v>
      </c>
      <c r="G88" s="11">
        <v>0.45</v>
      </c>
      <c r="H88" s="11">
        <v>0.89</v>
      </c>
      <c r="I88" s="11">
        <v>0.33</v>
      </c>
      <c r="J88" s="11">
        <v>0.38</v>
      </c>
      <c r="K88" s="11">
        <v>1</v>
      </c>
      <c r="L88" s="154">
        <v>0.65</v>
      </c>
      <c r="M88" s="11">
        <v>0.8</v>
      </c>
      <c r="N88" s="12">
        <v>0.8</v>
      </c>
      <c r="O88" s="38">
        <v>0.9</v>
      </c>
      <c r="P88" s="157" t="s">
        <v>3520</v>
      </c>
    </row>
    <row r="89" spans="1:16" ht="15" customHeight="1">
      <c r="A89" s="8" t="s">
        <v>180</v>
      </c>
      <c r="B89" s="4" t="s">
        <v>481</v>
      </c>
      <c r="C89" s="4">
        <v>2</v>
      </c>
      <c r="D89" s="288" t="s">
        <v>182</v>
      </c>
      <c r="E89" s="4" t="s">
        <v>3468</v>
      </c>
      <c r="F89" s="153">
        <v>0.83</v>
      </c>
      <c r="G89" s="11">
        <v>0.48</v>
      </c>
      <c r="H89" s="11">
        <v>0.92</v>
      </c>
      <c r="I89" s="11">
        <v>1</v>
      </c>
      <c r="J89" s="11">
        <v>0.36</v>
      </c>
      <c r="K89" s="11">
        <v>1</v>
      </c>
      <c r="L89" s="154">
        <v>0.52</v>
      </c>
      <c r="M89" s="11">
        <v>0.8</v>
      </c>
      <c r="N89" s="12">
        <v>0.8</v>
      </c>
      <c r="O89" s="38">
        <v>1</v>
      </c>
      <c r="P89" s="157" t="s">
        <v>3520</v>
      </c>
    </row>
    <row r="90" spans="1:16" ht="15" customHeight="1">
      <c r="A90" s="8" t="s">
        <v>424</v>
      </c>
      <c r="B90" s="4" t="s">
        <v>481</v>
      </c>
      <c r="C90" s="4">
        <v>2</v>
      </c>
      <c r="D90" s="288" t="s">
        <v>426</v>
      </c>
      <c r="E90" s="4" t="s">
        <v>3468</v>
      </c>
      <c r="F90" s="153">
        <v>0.85</v>
      </c>
      <c r="G90" s="11">
        <v>0.67</v>
      </c>
      <c r="H90" s="11">
        <v>0.89</v>
      </c>
      <c r="I90" s="11">
        <v>0.71</v>
      </c>
      <c r="J90" s="11">
        <v>0.59</v>
      </c>
      <c r="K90" s="11">
        <v>1</v>
      </c>
      <c r="L90" s="154">
        <v>0.69</v>
      </c>
      <c r="M90" s="11">
        <v>0.8</v>
      </c>
      <c r="N90" s="12">
        <v>0.8</v>
      </c>
      <c r="O90" s="38">
        <v>1</v>
      </c>
      <c r="P90" s="157" t="s">
        <v>3520</v>
      </c>
    </row>
    <row r="91" spans="1:16" s="9" customFormat="1" ht="15" customHeight="1">
      <c r="A91" s="280" t="s">
        <v>196</v>
      </c>
      <c r="B91" s="281" t="s">
        <v>481</v>
      </c>
      <c r="C91" s="281" t="s">
        <v>197</v>
      </c>
      <c r="D91" s="290" t="s">
        <v>199</v>
      </c>
      <c r="E91" s="281" t="s">
        <v>3467</v>
      </c>
      <c r="F91" s="282">
        <v>1</v>
      </c>
      <c r="G91" s="283">
        <v>0.5</v>
      </c>
      <c r="H91" s="283"/>
      <c r="I91" s="283">
        <v>1</v>
      </c>
      <c r="J91" s="283"/>
      <c r="K91" s="283"/>
      <c r="L91" s="284"/>
      <c r="M91" s="283">
        <v>0.8</v>
      </c>
      <c r="N91" s="285">
        <v>0.8</v>
      </c>
      <c r="O91" s="286"/>
      <c r="P91" s="287"/>
    </row>
    <row r="92" spans="1:16" ht="15" customHeight="1"/>
    <row r="93" spans="1:16" ht="15" hidden="1"/>
    <row r="94" spans="1:16" ht="15" hidden="1"/>
    <row r="95" spans="1:16" ht="15" hidden="1"/>
    <row r="96" spans="1:16" ht="15" hidden="1"/>
    <row r="97" ht="0" hidden="1" customHeight="1"/>
    <row r="98" ht="0" hidden="1" customHeight="1"/>
    <row r="99" ht="0" hidden="1" customHeight="1"/>
    <row r="100" ht="0" hidden="1" customHeight="1"/>
    <row r="101" ht="0" hidden="1" customHeight="1"/>
    <row r="102" ht="0" hidden="1" customHeight="1"/>
    <row r="103" ht="0" hidden="1" customHeight="1"/>
    <row r="104" ht="0" hidden="1" customHeight="1"/>
    <row r="105" ht="0" hidden="1" customHeight="1"/>
    <row r="106" ht="0" hidden="1" customHeight="1"/>
    <row r="107" ht="0" hidden="1" customHeight="1"/>
    <row r="108" ht="0" hidden="1" customHeight="1"/>
    <row r="109" ht="0" hidden="1" customHeight="1"/>
  </sheetData>
  <autoFilter ref="A12:P12" xr:uid="{64A703EC-1B62-4995-AB23-926F7C2C5348}"/>
  <mergeCells count="4">
    <mergeCell ref="A1:P2"/>
    <mergeCell ref="E3:J11"/>
    <mergeCell ref="K3:P11"/>
    <mergeCell ref="A3:D11"/>
  </mergeCells>
  <conditionalFormatting sqref="P13:P91">
    <cfRule type="containsText" dxfId="14" priority="12" operator="containsText" text="✗">
      <formula>NOT(ISERROR(SEARCH("✗",P13)))</formula>
    </cfRule>
    <cfRule type="containsText" dxfId="13" priority="13" operator="containsText" text="✓">
      <formula>NOT(ISERROR(SEARCH("✓",P13)))</formula>
    </cfRule>
  </conditionalFormatting>
  <conditionalFormatting sqref="F13:O91">
    <cfRule type="notContainsBlanks" dxfId="12" priority="8">
      <formula>LEN(TRIM(F13))&gt;0</formula>
    </cfRule>
  </conditionalFormatting>
  <conditionalFormatting sqref="F13:P91">
    <cfRule type="containsBlanks" dxfId="11" priority="4">
      <formula>LEN(TRIM(F13))=0</formula>
    </cfRule>
  </conditionalFormatting>
  <conditionalFormatting sqref="F13:O91">
    <cfRule type="cellIs" dxfId="10" priority="5" operator="greaterThan">
      <formula>0.79</formula>
    </cfRule>
  </conditionalFormatting>
  <conditionalFormatting sqref="F13:O91">
    <cfRule type="cellIs" dxfId="9" priority="6" operator="between">
      <formula>0.5</formula>
      <formula>0.8</formula>
    </cfRule>
  </conditionalFormatting>
  <conditionalFormatting sqref="E13:E182">
    <cfRule type="cellIs" dxfId="8" priority="2" operator="equal">
      <formula>"VN"</formula>
    </cfRule>
  </conditionalFormatting>
  <conditionalFormatting sqref="E13:E182">
    <cfRule type="cellIs" dxfId="7" priority="1" operator="equal">
      <formula>"VN + ŠN"</formula>
    </cfRule>
    <cfRule type="cellIs" dxfId="6" priority="3" operator="equal">
      <formula>"ŠN"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AD9B-9166-4712-BA4F-B08536B2FA1B}">
  <sheetPr>
    <tabColor rgb="FFC00000"/>
  </sheetPr>
  <dimension ref="A1:AN139"/>
  <sheetViews>
    <sheetView workbookViewId="0">
      <pane xSplit="4" ySplit="8" topLeftCell="E84" activePane="bottomRight" state="frozen"/>
      <selection pane="bottomRight" activeCell="J89" sqref="J89"/>
      <selection pane="bottomLeft"/>
      <selection pane="topRight"/>
    </sheetView>
  </sheetViews>
  <sheetFormatPr defaultColWidth="0" defaultRowHeight="0" customHeight="1" zeroHeight="1"/>
  <cols>
    <col min="1" max="1" width="14.5703125" style="4" bestFit="1" customWidth="1"/>
    <col min="2" max="2" width="38.5703125" style="17" customWidth="1"/>
    <col min="3" max="3" width="14.42578125" style="4" customWidth="1"/>
    <col min="4" max="4" width="9.42578125" style="7" customWidth="1"/>
    <col min="5" max="5" width="8.7109375" style="4" bestFit="1" customWidth="1"/>
    <col min="6" max="6" width="8.7109375" style="157" bestFit="1" customWidth="1"/>
    <col min="7" max="7" width="9" style="4" bestFit="1" customWidth="1"/>
    <col min="8" max="9" width="7.7109375" style="4" bestFit="1" customWidth="1"/>
    <col min="10" max="10" width="8" style="4" bestFit="1" customWidth="1"/>
    <col min="11" max="11" width="8" style="7" bestFit="1" customWidth="1"/>
    <col min="12" max="12" width="8.7109375" style="4" bestFit="1" customWidth="1"/>
    <col min="13" max="15" width="7.7109375" style="4" bestFit="1" customWidth="1"/>
    <col min="16" max="16" width="7.7109375" style="7" bestFit="1" customWidth="1"/>
    <col min="17" max="17" width="8.7109375" style="4" bestFit="1" customWidth="1"/>
    <col min="18" max="20" width="7.7109375" style="4" bestFit="1" customWidth="1"/>
    <col min="21" max="21" width="7.7109375" style="7" bestFit="1" customWidth="1"/>
    <col min="22" max="22" width="8" style="4" bestFit="1" customWidth="1"/>
    <col min="23" max="23" width="7.7109375" style="4" bestFit="1" customWidth="1"/>
    <col min="24" max="25" width="8" style="4" bestFit="1" customWidth="1"/>
    <col min="26" max="26" width="8" style="7" bestFit="1" customWidth="1"/>
    <col min="27" max="28" width="7.7109375" style="4" bestFit="1" customWidth="1"/>
    <col min="29" max="29" width="7.7109375" style="7" bestFit="1" customWidth="1"/>
    <col min="30" max="32" width="7.7109375" style="4" bestFit="1" customWidth="1"/>
    <col min="33" max="33" width="7.7109375" style="7" bestFit="1" customWidth="1"/>
    <col min="34" max="34" width="8" style="4" bestFit="1" customWidth="1"/>
    <col min="35" max="37" width="7.7109375" style="4" bestFit="1" customWidth="1"/>
    <col min="38" max="38" width="8" style="4" bestFit="1" customWidth="1"/>
    <col min="39" max="39" width="7.7109375" style="4" bestFit="1" customWidth="1"/>
    <col min="40" max="40" width="7.7109375" style="7" bestFit="1" customWidth="1"/>
    <col min="41" max="41" width="4" style="4" customWidth="1"/>
    <col min="42" max="16384" width="0" style="4" hidden="1"/>
  </cols>
  <sheetData>
    <row r="1" spans="1:40" s="146" customFormat="1" ht="15" customHeight="1">
      <c r="A1" s="313" t="s">
        <v>3525</v>
      </c>
      <c r="B1" s="313"/>
      <c r="C1" s="313"/>
      <c r="D1" s="146" t="s">
        <v>68</v>
      </c>
      <c r="E1" s="336" t="s">
        <v>465</v>
      </c>
      <c r="F1" s="336"/>
      <c r="G1" s="336" t="s">
        <v>467</v>
      </c>
      <c r="H1" s="336"/>
      <c r="I1" s="336"/>
      <c r="J1" s="336"/>
      <c r="K1" s="336"/>
      <c r="L1" s="336" t="s">
        <v>469</v>
      </c>
      <c r="M1" s="336"/>
      <c r="N1" s="336"/>
      <c r="O1" s="336"/>
      <c r="P1" s="336"/>
      <c r="Q1" s="336" t="s">
        <v>473</v>
      </c>
      <c r="R1" s="336"/>
      <c r="S1" s="336"/>
      <c r="T1" s="336"/>
      <c r="U1" s="336"/>
      <c r="V1" s="336" t="s">
        <v>475</v>
      </c>
      <c r="W1" s="336"/>
      <c r="X1" s="336"/>
      <c r="Y1" s="336"/>
      <c r="Z1" s="336"/>
      <c r="AA1" s="336" t="s">
        <v>477</v>
      </c>
      <c r="AB1" s="336"/>
      <c r="AC1" s="336"/>
      <c r="AD1" s="336" t="s">
        <v>479</v>
      </c>
      <c r="AE1" s="336"/>
      <c r="AF1" s="336"/>
      <c r="AG1" s="336"/>
      <c r="AH1" s="336" t="s">
        <v>481</v>
      </c>
      <c r="AI1" s="336"/>
      <c r="AJ1" s="336"/>
      <c r="AK1" s="336"/>
      <c r="AL1" s="336"/>
      <c r="AM1" s="336"/>
      <c r="AN1" s="336"/>
    </row>
    <row r="2" spans="1:40" ht="15" customHeight="1">
      <c r="A2" s="313"/>
      <c r="B2" s="313"/>
      <c r="C2" s="313"/>
      <c r="D2" s="170" t="s">
        <v>459</v>
      </c>
      <c r="E2" s="8" t="s">
        <v>421</v>
      </c>
      <c r="F2" s="256" t="s">
        <v>272</v>
      </c>
      <c r="G2" s="8" t="s">
        <v>120</v>
      </c>
      <c r="H2" s="8" t="s">
        <v>260</v>
      </c>
      <c r="I2" s="8" t="s">
        <v>385</v>
      </c>
      <c r="J2" s="8" t="s">
        <v>293</v>
      </c>
      <c r="K2" s="19" t="s">
        <v>433</v>
      </c>
      <c r="L2" s="8" t="s">
        <v>410</v>
      </c>
      <c r="M2" s="8" t="s">
        <v>240</v>
      </c>
      <c r="N2" s="8" t="s">
        <v>321</v>
      </c>
      <c r="O2" s="8" t="s">
        <v>325</v>
      </c>
      <c r="P2" s="19" t="s">
        <v>317</v>
      </c>
      <c r="Q2" s="8" t="s">
        <v>116</v>
      </c>
      <c r="R2" s="8" t="s">
        <v>236</v>
      </c>
      <c r="S2" s="8" t="s">
        <v>248</v>
      </c>
      <c r="T2" s="8" t="s">
        <v>128</v>
      </c>
      <c r="U2" s="19" t="s">
        <v>349</v>
      </c>
      <c r="V2" s="8" t="s">
        <v>124</v>
      </c>
      <c r="W2" s="8" t="s">
        <v>224</v>
      </c>
      <c r="X2" s="8" t="s">
        <v>284</v>
      </c>
      <c r="Y2" s="8" t="s">
        <v>369</v>
      </c>
      <c r="Z2" s="19" t="s">
        <v>184</v>
      </c>
      <c r="AA2" s="8" t="s">
        <v>137</v>
      </c>
      <c r="AB2" s="8" t="s">
        <v>313</v>
      </c>
      <c r="AC2" s="19" t="s">
        <v>309</v>
      </c>
      <c r="AD2" s="8" t="s">
        <v>141</v>
      </c>
      <c r="AE2" s="8" t="s">
        <v>111</v>
      </c>
      <c r="AF2" s="8" t="s">
        <v>264</v>
      </c>
      <c r="AG2" s="19" t="s">
        <v>297</v>
      </c>
      <c r="AH2" s="8" t="s">
        <v>132</v>
      </c>
      <c r="AI2" s="8" t="s">
        <v>413</v>
      </c>
      <c r="AJ2" s="8" t="s">
        <v>105</v>
      </c>
      <c r="AK2" s="8" t="s">
        <v>157</v>
      </c>
      <c r="AL2" s="8" t="s">
        <v>176</v>
      </c>
      <c r="AM2" s="8" t="s">
        <v>180</v>
      </c>
      <c r="AN2" s="19" t="s">
        <v>424</v>
      </c>
    </row>
    <row r="3" spans="1:40" ht="15">
      <c r="A3" s="337" t="s">
        <v>3526</v>
      </c>
      <c r="B3" s="338"/>
      <c r="C3" s="338"/>
      <c r="D3" s="146" t="s">
        <v>70</v>
      </c>
      <c r="E3" s="8">
        <v>5</v>
      </c>
      <c r="F3" s="256">
        <v>3</v>
      </c>
      <c r="G3" s="8">
        <v>4</v>
      </c>
      <c r="H3" s="8">
        <v>2</v>
      </c>
      <c r="I3" s="8">
        <v>2</v>
      </c>
      <c r="J3" s="8">
        <v>2</v>
      </c>
      <c r="K3" s="19">
        <v>2</v>
      </c>
      <c r="L3" s="8">
        <v>4</v>
      </c>
      <c r="M3" s="8">
        <v>2</v>
      </c>
      <c r="N3" s="8">
        <v>2</v>
      </c>
      <c r="O3" s="8">
        <v>2</v>
      </c>
      <c r="P3" s="19">
        <v>2</v>
      </c>
      <c r="Q3" s="8">
        <v>3</v>
      </c>
      <c r="R3" s="8">
        <v>2</v>
      </c>
      <c r="S3" s="8">
        <v>2</v>
      </c>
      <c r="T3" s="8">
        <v>2</v>
      </c>
      <c r="U3" s="19">
        <v>2</v>
      </c>
      <c r="V3" s="8">
        <v>3</v>
      </c>
      <c r="W3" s="8">
        <v>2</v>
      </c>
      <c r="X3" s="8">
        <v>2</v>
      </c>
      <c r="Y3" s="8">
        <v>2</v>
      </c>
      <c r="Z3" s="19">
        <v>2</v>
      </c>
      <c r="AA3" s="8">
        <v>3</v>
      </c>
      <c r="AB3" s="8">
        <v>2</v>
      </c>
      <c r="AC3" s="19">
        <v>2</v>
      </c>
      <c r="AD3" s="8">
        <v>3</v>
      </c>
      <c r="AE3" s="8">
        <v>2</v>
      </c>
      <c r="AF3" s="8">
        <v>2</v>
      </c>
      <c r="AG3" s="19">
        <v>2</v>
      </c>
      <c r="AH3" s="8">
        <v>3</v>
      </c>
      <c r="AI3" s="8">
        <v>3</v>
      </c>
      <c r="AJ3" s="8">
        <v>2</v>
      </c>
      <c r="AK3" s="8">
        <v>2</v>
      </c>
      <c r="AL3" s="8">
        <v>2</v>
      </c>
      <c r="AM3" s="8">
        <v>2</v>
      </c>
      <c r="AN3" s="19">
        <v>2</v>
      </c>
    </row>
    <row r="4" spans="1:40" ht="15">
      <c r="A4" s="338"/>
      <c r="B4" s="338"/>
      <c r="C4" s="338"/>
      <c r="D4" s="146" t="s">
        <v>3466</v>
      </c>
      <c r="E4" s="276" t="s">
        <v>3519</v>
      </c>
      <c r="F4" s="255" t="s">
        <v>3519</v>
      </c>
      <c r="G4" s="24" t="s">
        <v>3519</v>
      </c>
      <c r="H4" s="23" t="s">
        <v>3468</v>
      </c>
      <c r="I4" s="23" t="s">
        <v>3468</v>
      </c>
      <c r="J4" s="23" t="s">
        <v>3468</v>
      </c>
      <c r="K4" s="23" t="s">
        <v>3468</v>
      </c>
      <c r="L4" s="24" t="s">
        <v>3519</v>
      </c>
      <c r="M4" s="23" t="s">
        <v>3468</v>
      </c>
      <c r="N4" s="23" t="s">
        <v>3468</v>
      </c>
      <c r="O4" s="23" t="s">
        <v>3468</v>
      </c>
      <c r="P4" s="262" t="s">
        <v>3468</v>
      </c>
      <c r="Q4" s="23" t="s">
        <v>3519</v>
      </c>
      <c r="R4" s="24" t="s">
        <v>3468</v>
      </c>
      <c r="S4" s="23" t="s">
        <v>3468</v>
      </c>
      <c r="T4" s="23" t="s">
        <v>3468</v>
      </c>
      <c r="U4" s="23" t="s">
        <v>3468</v>
      </c>
      <c r="V4" s="24" t="s">
        <v>3468</v>
      </c>
      <c r="W4" s="23" t="s">
        <v>3468</v>
      </c>
      <c r="X4" s="23" t="s">
        <v>3468</v>
      </c>
      <c r="Y4" s="23" t="s">
        <v>3468</v>
      </c>
      <c r="Z4" s="23" t="s">
        <v>3468</v>
      </c>
      <c r="AA4" s="24" t="s">
        <v>3468</v>
      </c>
      <c r="AB4" s="23" t="s">
        <v>3468</v>
      </c>
      <c r="AC4" s="23" t="s">
        <v>3468</v>
      </c>
      <c r="AD4" s="24" t="s">
        <v>3468</v>
      </c>
      <c r="AE4" s="23" t="s">
        <v>3468</v>
      </c>
      <c r="AF4" s="23" t="s">
        <v>3468</v>
      </c>
      <c r="AG4" s="23" t="s">
        <v>3468</v>
      </c>
      <c r="AH4" s="24" t="s">
        <v>3468</v>
      </c>
      <c r="AI4" s="23" t="s">
        <v>3468</v>
      </c>
      <c r="AJ4" s="23" t="s">
        <v>3468</v>
      </c>
      <c r="AK4" s="23" t="s">
        <v>3468</v>
      </c>
      <c r="AL4" s="23" t="s">
        <v>3468</v>
      </c>
      <c r="AM4" s="23" t="s">
        <v>3468</v>
      </c>
      <c r="AN4" s="23" t="s">
        <v>3468</v>
      </c>
    </row>
    <row r="5" spans="1:40" ht="76.5" customHeight="1">
      <c r="A5" s="338"/>
      <c r="B5" s="338"/>
      <c r="C5" s="338"/>
      <c r="D5" s="159" t="s">
        <v>71</v>
      </c>
      <c r="E5" s="36" t="s">
        <v>3527</v>
      </c>
      <c r="F5" s="259" t="s">
        <v>3528</v>
      </c>
      <c r="G5" s="36" t="s">
        <v>3529</v>
      </c>
      <c r="H5" s="29" t="s">
        <v>262</v>
      </c>
      <c r="I5" s="29" t="s">
        <v>387</v>
      </c>
      <c r="J5" s="29" t="s">
        <v>295</v>
      </c>
      <c r="K5" s="30" t="s">
        <v>435</v>
      </c>
      <c r="L5" s="36" t="s">
        <v>3530</v>
      </c>
      <c r="M5" s="29" t="s">
        <v>242</v>
      </c>
      <c r="N5" s="29" t="s">
        <v>323</v>
      </c>
      <c r="O5" s="29" t="s">
        <v>327</v>
      </c>
      <c r="P5" s="30" t="s">
        <v>319</v>
      </c>
      <c r="Q5" s="277" t="s">
        <v>3531</v>
      </c>
      <c r="R5" s="29" t="s">
        <v>238</v>
      </c>
      <c r="S5" s="29" t="s">
        <v>250</v>
      </c>
      <c r="T5" s="29" t="s">
        <v>130</v>
      </c>
      <c r="U5" s="30" t="s">
        <v>351</v>
      </c>
      <c r="V5" s="29" t="s">
        <v>126</v>
      </c>
      <c r="W5" s="29" t="s">
        <v>226</v>
      </c>
      <c r="X5" s="29" t="s">
        <v>286</v>
      </c>
      <c r="Y5" s="29" t="s">
        <v>371</v>
      </c>
      <c r="Z5" s="30" t="s">
        <v>186</v>
      </c>
      <c r="AA5" s="29" t="s">
        <v>139</v>
      </c>
      <c r="AB5" s="29" t="s">
        <v>315</v>
      </c>
      <c r="AC5" s="30" t="s">
        <v>311</v>
      </c>
      <c r="AD5" s="29" t="s">
        <v>143</v>
      </c>
      <c r="AE5" s="29" t="s">
        <v>113</v>
      </c>
      <c r="AF5" s="29" t="s">
        <v>266</v>
      </c>
      <c r="AG5" s="30" t="s">
        <v>299</v>
      </c>
      <c r="AH5" s="29" t="s">
        <v>134</v>
      </c>
      <c r="AI5" s="29" t="s">
        <v>415</v>
      </c>
      <c r="AJ5" s="29" t="s">
        <v>107</v>
      </c>
      <c r="AK5" s="29" t="s">
        <v>159</v>
      </c>
      <c r="AL5" s="29" t="s">
        <v>178</v>
      </c>
      <c r="AM5" s="29" t="s">
        <v>182</v>
      </c>
      <c r="AN5" s="30" t="s">
        <v>426</v>
      </c>
    </row>
    <row r="6" spans="1:40" ht="15">
      <c r="A6" s="338"/>
      <c r="B6" s="338"/>
      <c r="C6" s="338"/>
      <c r="D6" s="146" t="s">
        <v>3532</v>
      </c>
      <c r="E6" s="8">
        <v>129</v>
      </c>
      <c r="F6" s="256">
        <v>67</v>
      </c>
      <c r="G6" s="8">
        <v>107</v>
      </c>
      <c r="H6" s="8">
        <v>26</v>
      </c>
      <c r="I6" s="8">
        <v>26</v>
      </c>
      <c r="J6" s="8">
        <v>26</v>
      </c>
      <c r="K6" s="19">
        <v>26</v>
      </c>
      <c r="L6" s="8">
        <v>107</v>
      </c>
      <c r="M6" s="8">
        <v>26</v>
      </c>
      <c r="N6" s="8">
        <v>26</v>
      </c>
      <c r="O6" s="8">
        <v>26</v>
      </c>
      <c r="P6" s="19">
        <v>26</v>
      </c>
      <c r="Q6" s="279">
        <v>67</v>
      </c>
      <c r="R6" s="8">
        <v>26</v>
      </c>
      <c r="S6" s="8">
        <v>26</v>
      </c>
      <c r="T6" s="8">
        <v>26</v>
      </c>
      <c r="U6" s="19">
        <v>26</v>
      </c>
      <c r="V6" s="8">
        <v>67</v>
      </c>
      <c r="W6" s="8">
        <v>26</v>
      </c>
      <c r="X6" s="8">
        <v>26</v>
      </c>
      <c r="Y6" s="8">
        <v>26</v>
      </c>
      <c r="Z6" s="19">
        <v>26</v>
      </c>
      <c r="AA6" s="8">
        <v>67</v>
      </c>
      <c r="AB6" s="8">
        <v>26</v>
      </c>
      <c r="AC6" s="19">
        <v>26</v>
      </c>
      <c r="AD6" s="8">
        <v>67</v>
      </c>
      <c r="AE6" s="8">
        <v>26</v>
      </c>
      <c r="AF6" s="8">
        <v>26</v>
      </c>
      <c r="AG6" s="19">
        <v>26</v>
      </c>
      <c r="AH6" s="8">
        <v>67</v>
      </c>
      <c r="AI6" s="8">
        <v>67</v>
      </c>
      <c r="AJ6" s="8">
        <v>26</v>
      </c>
      <c r="AK6" s="8">
        <v>26</v>
      </c>
      <c r="AL6" s="8">
        <v>26</v>
      </c>
      <c r="AM6" s="8">
        <v>26</v>
      </c>
      <c r="AN6" s="19">
        <v>26</v>
      </c>
    </row>
    <row r="7" spans="1:40" ht="15">
      <c r="A7" s="338"/>
      <c r="B7" s="338"/>
      <c r="C7" s="338"/>
      <c r="D7" s="146" t="s">
        <v>3533</v>
      </c>
      <c r="E7" s="27">
        <v>124</v>
      </c>
      <c r="F7" s="260">
        <v>51</v>
      </c>
      <c r="G7" s="27">
        <v>94</v>
      </c>
      <c r="H7" s="27">
        <v>24</v>
      </c>
      <c r="I7" s="27">
        <v>24</v>
      </c>
      <c r="J7" s="27">
        <v>23</v>
      </c>
      <c r="K7" s="28">
        <v>19</v>
      </c>
      <c r="L7" s="27">
        <v>95</v>
      </c>
      <c r="M7" s="27">
        <v>17</v>
      </c>
      <c r="N7" s="27">
        <v>24</v>
      </c>
      <c r="O7" s="27">
        <v>20</v>
      </c>
      <c r="P7" s="28">
        <v>23</v>
      </c>
      <c r="Q7" s="27">
        <v>60</v>
      </c>
      <c r="R7" s="27">
        <v>24</v>
      </c>
      <c r="S7" s="27">
        <v>24</v>
      </c>
      <c r="T7" s="27">
        <v>24</v>
      </c>
      <c r="U7" s="28">
        <v>22</v>
      </c>
      <c r="V7" s="27">
        <v>60</v>
      </c>
      <c r="W7" s="27">
        <v>23</v>
      </c>
      <c r="X7" s="27">
        <v>24</v>
      </c>
      <c r="Y7" s="27">
        <v>24</v>
      </c>
      <c r="Z7" s="28">
        <v>23</v>
      </c>
      <c r="AA7" s="27">
        <v>53</v>
      </c>
      <c r="AB7" s="27">
        <v>24</v>
      </c>
      <c r="AC7" s="28">
        <v>24</v>
      </c>
      <c r="AD7" s="27">
        <v>51</v>
      </c>
      <c r="AE7" s="27">
        <v>23</v>
      </c>
      <c r="AF7" s="27">
        <v>23</v>
      </c>
      <c r="AG7" s="28">
        <v>22</v>
      </c>
      <c r="AH7" s="27">
        <v>55</v>
      </c>
      <c r="AI7" s="27">
        <v>62</v>
      </c>
      <c r="AJ7" s="27">
        <v>22</v>
      </c>
      <c r="AK7" s="27">
        <v>23</v>
      </c>
      <c r="AL7" s="27">
        <v>23</v>
      </c>
      <c r="AM7" s="27">
        <v>24</v>
      </c>
      <c r="AN7" s="28">
        <v>23</v>
      </c>
    </row>
    <row r="8" spans="1:40" s="20" customFormat="1" ht="15">
      <c r="A8" s="146" t="s">
        <v>880</v>
      </c>
      <c r="B8" s="160" t="s">
        <v>71</v>
      </c>
      <c r="C8" s="146" t="s">
        <v>70</v>
      </c>
      <c r="D8" s="146" t="s">
        <v>3509</v>
      </c>
      <c r="E8" s="25">
        <v>0.96099999999999997</v>
      </c>
      <c r="F8" s="257">
        <v>0.76100000000000001</v>
      </c>
      <c r="G8" s="25">
        <v>0.879</v>
      </c>
      <c r="H8" s="25">
        <v>0.92300000000000004</v>
      </c>
      <c r="I8" s="25">
        <v>0.92300000000000004</v>
      </c>
      <c r="J8" s="25">
        <v>0.88500000000000001</v>
      </c>
      <c r="K8" s="26">
        <v>0.73099999999999998</v>
      </c>
      <c r="L8" s="25">
        <v>0.88800000000000001</v>
      </c>
      <c r="M8" s="25">
        <v>0.65400000000000003</v>
      </c>
      <c r="N8" s="25">
        <v>0.92300000000000004</v>
      </c>
      <c r="O8" s="25">
        <v>0.76900000000000002</v>
      </c>
      <c r="P8" s="26">
        <v>0.88500000000000001</v>
      </c>
      <c r="Q8" s="278">
        <v>0.89600000000000002</v>
      </c>
      <c r="R8" s="25">
        <v>0.92300000000000004</v>
      </c>
      <c r="S8" s="25">
        <v>0.92300000000000004</v>
      </c>
      <c r="T8" s="25">
        <v>0.92300000000000004</v>
      </c>
      <c r="U8" s="26">
        <v>0.84599999999999997</v>
      </c>
      <c r="V8" s="25">
        <v>0.89600000000000002</v>
      </c>
      <c r="W8" s="25">
        <v>0.88500000000000001</v>
      </c>
      <c r="X8" s="25">
        <v>0.92300000000000004</v>
      </c>
      <c r="Y8" s="25">
        <v>0.92300000000000004</v>
      </c>
      <c r="Z8" s="26">
        <v>0.88500000000000001</v>
      </c>
      <c r="AA8" s="25">
        <v>0.79100000000000004</v>
      </c>
      <c r="AB8" s="25">
        <v>0.92300000000000004</v>
      </c>
      <c r="AC8" s="26">
        <v>0.92300000000000004</v>
      </c>
      <c r="AD8" s="25">
        <v>0.76100000000000001</v>
      </c>
      <c r="AE8" s="25">
        <v>0.88500000000000001</v>
      </c>
      <c r="AF8" s="25">
        <v>0.88500000000000001</v>
      </c>
      <c r="AG8" s="26">
        <v>0.84599999999999997</v>
      </c>
      <c r="AH8" s="25">
        <v>0.82099999999999995</v>
      </c>
      <c r="AI8" s="25">
        <v>0.92500000000000004</v>
      </c>
      <c r="AJ8" s="25">
        <v>0.84599999999999997</v>
      </c>
      <c r="AK8" s="25">
        <v>0.88500000000000001</v>
      </c>
      <c r="AL8" s="25">
        <v>0.88500000000000001</v>
      </c>
      <c r="AM8" s="25">
        <v>0.92300000000000004</v>
      </c>
      <c r="AN8" s="26">
        <v>0.88500000000000001</v>
      </c>
    </row>
    <row r="9" spans="1:40" ht="15">
      <c r="A9" s="4">
        <v>2</v>
      </c>
      <c r="B9" s="17" t="s">
        <v>3534</v>
      </c>
      <c r="C9" s="4">
        <v>2</v>
      </c>
      <c r="D9" s="34">
        <f>COUNTIF(E9:AN9, "✓") / COUNTA(E9:AN9)</f>
        <v>1</v>
      </c>
      <c r="E9" s="4" t="s">
        <v>3520</v>
      </c>
      <c r="F9" s="157" t="s">
        <v>3520</v>
      </c>
      <c r="G9" s="4" t="s">
        <v>3520</v>
      </c>
      <c r="H9" s="4" t="s">
        <v>3520</v>
      </c>
      <c r="I9" s="4" t="s">
        <v>3520</v>
      </c>
      <c r="J9" s="4" t="s">
        <v>3520</v>
      </c>
      <c r="K9" s="7" t="s">
        <v>3520</v>
      </c>
      <c r="L9" s="4" t="s">
        <v>3520</v>
      </c>
      <c r="M9" s="4" t="s">
        <v>3520</v>
      </c>
      <c r="N9" s="4" t="s">
        <v>3520</v>
      </c>
      <c r="O9" s="4" t="s">
        <v>3520</v>
      </c>
      <c r="P9" s="7" t="s">
        <v>3520</v>
      </c>
      <c r="Q9" s="4" t="s">
        <v>3520</v>
      </c>
      <c r="R9" s="4" t="s">
        <v>3520</v>
      </c>
      <c r="S9" s="4" t="s">
        <v>3520</v>
      </c>
      <c r="T9" s="4" t="s">
        <v>3520</v>
      </c>
      <c r="U9" s="7" t="s">
        <v>3520</v>
      </c>
      <c r="V9" s="4" t="s">
        <v>3520</v>
      </c>
      <c r="W9" s="4" t="s">
        <v>3520</v>
      </c>
      <c r="X9" s="4" t="s">
        <v>3520</v>
      </c>
      <c r="Y9" s="4" t="s">
        <v>3520</v>
      </c>
      <c r="Z9" s="7" t="s">
        <v>3520</v>
      </c>
      <c r="AA9" s="4" t="s">
        <v>3520</v>
      </c>
      <c r="AB9" s="4" t="s">
        <v>3520</v>
      </c>
      <c r="AC9" s="7" t="s">
        <v>3520</v>
      </c>
      <c r="AD9" s="4" t="s">
        <v>3520</v>
      </c>
      <c r="AE9" s="4" t="s">
        <v>3520</v>
      </c>
      <c r="AF9" s="4" t="s">
        <v>3520</v>
      </c>
      <c r="AG9" s="7" t="s">
        <v>3520</v>
      </c>
      <c r="AH9" s="4" t="s">
        <v>3520</v>
      </c>
      <c r="AI9" s="4" t="s">
        <v>3520</v>
      </c>
      <c r="AJ9" s="4" t="s">
        <v>3520</v>
      </c>
      <c r="AK9" s="4" t="s">
        <v>3520</v>
      </c>
      <c r="AL9" s="4" t="s">
        <v>3520</v>
      </c>
      <c r="AM9" s="4" t="s">
        <v>3520</v>
      </c>
      <c r="AN9" s="7" t="s">
        <v>3520</v>
      </c>
    </row>
    <row r="10" spans="1:40" ht="15">
      <c r="A10" s="4">
        <v>2</v>
      </c>
      <c r="B10" s="17" t="s">
        <v>3534</v>
      </c>
      <c r="C10" s="4">
        <v>3</v>
      </c>
      <c r="D10" s="34">
        <f>COUNTIF(E10:AN10, "✓") / COUNTA(E10:AN10)</f>
        <v>0.9</v>
      </c>
      <c r="E10" s="4" t="s">
        <v>3520</v>
      </c>
      <c r="F10" s="157" t="s">
        <v>3520</v>
      </c>
      <c r="G10" s="4" t="s">
        <v>3520</v>
      </c>
      <c r="L10" s="4" t="s">
        <v>3520</v>
      </c>
      <c r="Q10" s="4" t="s">
        <v>3520</v>
      </c>
      <c r="V10" s="4" t="s">
        <v>3520</v>
      </c>
      <c r="AA10" s="4" t="s">
        <v>3520</v>
      </c>
      <c r="AD10" s="4" t="s">
        <v>3520</v>
      </c>
      <c r="AH10" s="4" t="s">
        <v>3535</v>
      </c>
      <c r="AI10" s="4" t="s">
        <v>3520</v>
      </c>
    </row>
    <row r="11" spans="1:40" ht="15">
      <c r="A11" s="4">
        <v>3</v>
      </c>
      <c r="B11" s="17" t="s">
        <v>3536</v>
      </c>
      <c r="C11" s="4">
        <v>3</v>
      </c>
      <c r="D11" s="34">
        <f>COUNTIF(E11:AN11, "✓") / COUNTA(E11:AN11)</f>
        <v>1</v>
      </c>
      <c r="E11" s="4" t="s">
        <v>3520</v>
      </c>
      <c r="G11" s="4" t="s">
        <v>3520</v>
      </c>
      <c r="L11" s="4" t="s">
        <v>3520</v>
      </c>
    </row>
    <row r="12" spans="1:40" ht="15">
      <c r="A12" s="4">
        <v>3</v>
      </c>
      <c r="B12" s="17" t="s">
        <v>3536</v>
      </c>
      <c r="C12" s="4">
        <v>4</v>
      </c>
      <c r="D12" s="34">
        <f>COUNTIF(E12:AN12, "✓") / COUNTA(E12:AN12)</f>
        <v>1</v>
      </c>
      <c r="E12" s="4" t="s">
        <v>3520</v>
      </c>
      <c r="G12" s="4" t="s">
        <v>3520</v>
      </c>
      <c r="L12" s="4" t="s">
        <v>3520</v>
      </c>
    </row>
    <row r="13" spans="1:40" ht="15">
      <c r="A13" s="4">
        <v>4</v>
      </c>
      <c r="B13" s="17" t="s">
        <v>3537</v>
      </c>
      <c r="C13" s="4">
        <v>3</v>
      </c>
      <c r="D13" s="34">
        <f>COUNTIF(E13:AN13, "✓") / COUNTA(E13:AN13)</f>
        <v>1</v>
      </c>
      <c r="E13" s="4" t="s">
        <v>3520</v>
      </c>
      <c r="F13" s="157" t="s">
        <v>3520</v>
      </c>
      <c r="G13" s="4" t="s">
        <v>3520</v>
      </c>
      <c r="L13" s="4" t="s">
        <v>3520</v>
      </c>
      <c r="Q13" s="4" t="s">
        <v>3520</v>
      </c>
      <c r="V13" s="4" t="s">
        <v>3520</v>
      </c>
      <c r="AA13" s="4" t="s">
        <v>3520</v>
      </c>
      <c r="AD13" s="4" t="s">
        <v>3520</v>
      </c>
      <c r="AH13" s="4" t="s">
        <v>3520</v>
      </c>
      <c r="AI13" s="4" t="s">
        <v>3520</v>
      </c>
    </row>
    <row r="14" spans="1:40" ht="15">
      <c r="A14" s="4">
        <v>4</v>
      </c>
      <c r="B14" s="17" t="s">
        <v>3537</v>
      </c>
      <c r="C14" s="4">
        <v>4</v>
      </c>
      <c r="D14" s="34">
        <f>COUNTIF(E14:AN14, "✓") / COUNTA(E14:AN14)</f>
        <v>1</v>
      </c>
      <c r="E14" s="4" t="s">
        <v>3520</v>
      </c>
      <c r="G14" s="4" t="s">
        <v>3520</v>
      </c>
      <c r="L14" s="4" t="s">
        <v>3520</v>
      </c>
    </row>
    <row r="15" spans="1:40" ht="15">
      <c r="A15" s="4">
        <v>4</v>
      </c>
      <c r="B15" s="17" t="s">
        <v>3537</v>
      </c>
      <c r="C15" s="4">
        <v>5</v>
      </c>
      <c r="D15" s="34">
        <f>COUNTIF(E15:AN15, "✓") / COUNTA(E15:AN15)</f>
        <v>1</v>
      </c>
      <c r="E15" s="4" t="s">
        <v>3520</v>
      </c>
    </row>
    <row r="16" spans="1:40" ht="15">
      <c r="A16" s="4">
        <v>5</v>
      </c>
      <c r="B16" s="17" t="s">
        <v>3538</v>
      </c>
      <c r="C16" s="4">
        <v>1</v>
      </c>
      <c r="D16" s="34">
        <f>COUNTIF(E16:AN16, "✓") / COUNTA(E16:AN16)</f>
        <v>1</v>
      </c>
      <c r="E16" s="4" t="s">
        <v>3520</v>
      </c>
      <c r="F16" s="157" t="s">
        <v>3520</v>
      </c>
      <c r="G16" s="4" t="s">
        <v>3520</v>
      </c>
      <c r="L16" s="4" t="s">
        <v>3520</v>
      </c>
      <c r="Q16" s="4" t="s">
        <v>3520</v>
      </c>
      <c r="V16" s="4" t="s">
        <v>3520</v>
      </c>
      <c r="AA16" s="4" t="s">
        <v>3520</v>
      </c>
      <c r="AD16" s="4" t="s">
        <v>3520</v>
      </c>
      <c r="AH16" s="4" t="s">
        <v>3520</v>
      </c>
      <c r="AI16" s="4" t="s">
        <v>3520</v>
      </c>
    </row>
    <row r="17" spans="1:40" ht="15">
      <c r="A17" s="4">
        <v>5</v>
      </c>
      <c r="B17" s="17" t="s">
        <v>3538</v>
      </c>
      <c r="C17" s="4">
        <v>3</v>
      </c>
      <c r="D17" s="34">
        <f>COUNTIF(E17:AN17, "✓") / COUNTA(E17:AN17)</f>
        <v>1</v>
      </c>
      <c r="E17" s="4" t="s">
        <v>3520</v>
      </c>
      <c r="F17" s="157" t="s">
        <v>3520</v>
      </c>
      <c r="G17" s="4" t="s">
        <v>3520</v>
      </c>
      <c r="L17" s="4" t="s">
        <v>3520</v>
      </c>
      <c r="Q17" s="4" t="s">
        <v>3520</v>
      </c>
      <c r="V17" s="4" t="s">
        <v>3520</v>
      </c>
      <c r="AA17" s="4" t="s">
        <v>3520</v>
      </c>
      <c r="AD17" s="4" t="s">
        <v>3520</v>
      </c>
      <c r="AH17" s="4" t="s">
        <v>3520</v>
      </c>
      <c r="AI17" s="4" t="s">
        <v>3520</v>
      </c>
    </row>
    <row r="18" spans="1:40" ht="15">
      <c r="A18" s="4">
        <v>5</v>
      </c>
      <c r="B18" s="17" t="s">
        <v>3538</v>
      </c>
      <c r="C18" s="4">
        <v>4</v>
      </c>
      <c r="D18" s="34">
        <f>COUNTIF(E18:AN18, "✓") / COUNTA(E18:AN18)</f>
        <v>1</v>
      </c>
      <c r="E18" s="4" t="s">
        <v>3520</v>
      </c>
      <c r="G18" s="4" t="s">
        <v>3520</v>
      </c>
      <c r="L18" s="4" t="s">
        <v>3520</v>
      </c>
    </row>
    <row r="19" spans="1:40" ht="15">
      <c r="A19" s="4">
        <v>6</v>
      </c>
      <c r="B19" s="17" t="s">
        <v>3539</v>
      </c>
      <c r="C19" s="4">
        <v>3</v>
      </c>
      <c r="D19" s="34">
        <f>COUNTIF(E19:AN19, "✓") / COUNTA(E19:AN19)</f>
        <v>0.6</v>
      </c>
      <c r="E19" s="4" t="s">
        <v>3520</v>
      </c>
      <c r="F19" s="157" t="s">
        <v>3535</v>
      </c>
      <c r="G19" s="4" t="s">
        <v>3520</v>
      </c>
      <c r="L19" s="4" t="s">
        <v>3520</v>
      </c>
      <c r="Q19" s="4" t="s">
        <v>3520</v>
      </c>
      <c r="V19" s="4" t="s">
        <v>3520</v>
      </c>
      <c r="AA19" s="4" t="s">
        <v>3535</v>
      </c>
      <c r="AD19" s="4" t="s">
        <v>3535</v>
      </c>
      <c r="AH19" s="4" t="s">
        <v>3535</v>
      </c>
      <c r="AI19" s="4" t="s">
        <v>3520</v>
      </c>
    </row>
    <row r="20" spans="1:40" ht="15">
      <c r="A20" s="4">
        <v>6</v>
      </c>
      <c r="B20" s="17" t="s">
        <v>3539</v>
      </c>
      <c r="C20" s="4">
        <v>4</v>
      </c>
      <c r="D20" s="34">
        <f>COUNTIF(E20:AN20, "✓") / COUNTA(E20:AN20)</f>
        <v>1</v>
      </c>
      <c r="E20" s="4" t="s">
        <v>3520</v>
      </c>
    </row>
    <row r="21" spans="1:40" ht="15">
      <c r="A21" s="4">
        <v>7</v>
      </c>
      <c r="B21" s="17" t="s">
        <v>3540</v>
      </c>
      <c r="C21" s="4">
        <v>3</v>
      </c>
      <c r="D21" s="34">
        <f>COUNTIF(E21:AN21, "✓") / COUNTA(E21:AN21)</f>
        <v>1</v>
      </c>
      <c r="E21" s="4" t="s">
        <v>3520</v>
      </c>
    </row>
    <row r="22" spans="1:40" ht="15">
      <c r="A22" s="4">
        <v>7</v>
      </c>
      <c r="B22" s="17" t="s">
        <v>3540</v>
      </c>
      <c r="C22" s="4">
        <v>5</v>
      </c>
      <c r="D22" s="34">
        <f>COUNTIF(E22:AN22, "✓") / COUNTA(E22:AN22)</f>
        <v>1</v>
      </c>
      <c r="E22" s="4" t="s">
        <v>3520</v>
      </c>
    </row>
    <row r="23" spans="1:40" ht="15">
      <c r="A23" s="4">
        <v>8</v>
      </c>
      <c r="B23" s="17" t="s">
        <v>3541</v>
      </c>
      <c r="C23" s="4">
        <v>1</v>
      </c>
      <c r="D23" s="34">
        <f>COUNTIF(E23:AN23, "✓") / COUNTA(E23:AN23)</f>
        <v>1</v>
      </c>
      <c r="E23" s="4" t="s">
        <v>3520</v>
      </c>
      <c r="F23" s="157" t="s">
        <v>3520</v>
      </c>
      <c r="G23" s="4" t="s">
        <v>3520</v>
      </c>
      <c r="H23" s="4" t="s">
        <v>3520</v>
      </c>
      <c r="I23" s="4" t="s">
        <v>3520</v>
      </c>
      <c r="J23" s="4" t="s">
        <v>3520</v>
      </c>
      <c r="K23" s="7" t="s">
        <v>3520</v>
      </c>
      <c r="L23" s="4" t="s">
        <v>3520</v>
      </c>
      <c r="M23" s="4" t="s">
        <v>3520</v>
      </c>
      <c r="N23" s="4" t="s">
        <v>3520</v>
      </c>
      <c r="O23" s="4" t="s">
        <v>3520</v>
      </c>
      <c r="P23" s="7" t="s">
        <v>3520</v>
      </c>
      <c r="Q23" s="4" t="s">
        <v>3520</v>
      </c>
      <c r="R23" s="4" t="s">
        <v>3520</v>
      </c>
      <c r="S23" s="4" t="s">
        <v>3520</v>
      </c>
      <c r="T23" s="4" t="s">
        <v>3520</v>
      </c>
      <c r="U23" s="7" t="s">
        <v>3520</v>
      </c>
      <c r="V23" s="4" t="s">
        <v>3520</v>
      </c>
      <c r="W23" s="4" t="s">
        <v>3520</v>
      </c>
      <c r="X23" s="4" t="s">
        <v>3520</v>
      </c>
      <c r="Y23" s="4" t="s">
        <v>3520</v>
      </c>
      <c r="Z23" s="7" t="s">
        <v>3520</v>
      </c>
      <c r="AA23" s="4" t="s">
        <v>3520</v>
      </c>
      <c r="AB23" s="4" t="s">
        <v>3520</v>
      </c>
      <c r="AC23" s="7" t="s">
        <v>3520</v>
      </c>
      <c r="AD23" s="4" t="s">
        <v>3520</v>
      </c>
      <c r="AE23" s="4" t="s">
        <v>3520</v>
      </c>
      <c r="AF23" s="4" t="s">
        <v>3520</v>
      </c>
      <c r="AG23" s="7" t="s">
        <v>3520</v>
      </c>
      <c r="AH23" s="4" t="s">
        <v>3520</v>
      </c>
      <c r="AI23" s="4" t="s">
        <v>3520</v>
      </c>
      <c r="AJ23" s="4" t="s">
        <v>3520</v>
      </c>
      <c r="AK23" s="4" t="s">
        <v>3520</v>
      </c>
      <c r="AL23" s="4" t="s">
        <v>3520</v>
      </c>
      <c r="AM23" s="4" t="s">
        <v>3520</v>
      </c>
      <c r="AN23" s="7" t="s">
        <v>3520</v>
      </c>
    </row>
    <row r="24" spans="1:40" ht="15">
      <c r="A24" s="4">
        <v>8</v>
      </c>
      <c r="B24" s="17" t="s">
        <v>3541</v>
      </c>
      <c r="C24" s="4">
        <v>2</v>
      </c>
      <c r="D24" s="34">
        <f>COUNTIF(E24:AN24, "✓") / COUNTA(E24:AN24)</f>
        <v>1</v>
      </c>
      <c r="E24" s="4" t="s">
        <v>3520</v>
      </c>
      <c r="F24" s="157" t="s">
        <v>3520</v>
      </c>
      <c r="G24" s="4" t="s">
        <v>3520</v>
      </c>
      <c r="H24" s="4" t="s">
        <v>3520</v>
      </c>
      <c r="I24" s="4" t="s">
        <v>3520</v>
      </c>
      <c r="J24" s="4" t="s">
        <v>3520</v>
      </c>
      <c r="K24" s="7" t="s">
        <v>3520</v>
      </c>
      <c r="L24" s="4" t="s">
        <v>3520</v>
      </c>
      <c r="M24" s="4" t="s">
        <v>3520</v>
      </c>
      <c r="N24" s="4" t="s">
        <v>3520</v>
      </c>
      <c r="O24" s="4" t="s">
        <v>3520</v>
      </c>
      <c r="P24" s="7" t="s">
        <v>3520</v>
      </c>
      <c r="Q24" s="4" t="s">
        <v>3520</v>
      </c>
      <c r="R24" s="4" t="s">
        <v>3520</v>
      </c>
      <c r="S24" s="4" t="s">
        <v>3520</v>
      </c>
      <c r="T24" s="4" t="s">
        <v>3520</v>
      </c>
      <c r="U24" s="7" t="s">
        <v>3520</v>
      </c>
      <c r="V24" s="4" t="s">
        <v>3520</v>
      </c>
      <c r="W24" s="4" t="s">
        <v>3520</v>
      </c>
      <c r="X24" s="4" t="s">
        <v>3520</v>
      </c>
      <c r="Y24" s="4" t="s">
        <v>3520</v>
      </c>
      <c r="Z24" s="7" t="s">
        <v>3520</v>
      </c>
      <c r="AA24" s="4" t="s">
        <v>3520</v>
      </c>
      <c r="AB24" s="4" t="s">
        <v>3520</v>
      </c>
      <c r="AC24" s="7" t="s">
        <v>3520</v>
      </c>
      <c r="AD24" s="4" t="s">
        <v>3520</v>
      </c>
      <c r="AE24" s="4" t="s">
        <v>3520</v>
      </c>
      <c r="AF24" s="4" t="s">
        <v>3520</v>
      </c>
      <c r="AG24" s="7" t="s">
        <v>3520</v>
      </c>
      <c r="AH24" s="4" t="s">
        <v>3520</v>
      </c>
      <c r="AI24" s="4" t="s">
        <v>3520</v>
      </c>
      <c r="AJ24" s="4" t="s">
        <v>3520</v>
      </c>
      <c r="AK24" s="4" t="s">
        <v>3520</v>
      </c>
      <c r="AL24" s="4" t="s">
        <v>3520</v>
      </c>
      <c r="AM24" s="4" t="s">
        <v>3520</v>
      </c>
      <c r="AN24" s="7" t="s">
        <v>3520</v>
      </c>
    </row>
    <row r="25" spans="1:40" ht="15">
      <c r="A25" s="4">
        <v>8</v>
      </c>
      <c r="B25" s="17" t="s">
        <v>3541</v>
      </c>
      <c r="C25" s="4">
        <v>3</v>
      </c>
      <c r="D25" s="34">
        <f>COUNTIF(E25:AN25, "✓") / COUNTA(E25:AN25)</f>
        <v>1</v>
      </c>
      <c r="E25" s="4" t="s">
        <v>3520</v>
      </c>
      <c r="F25" s="157" t="s">
        <v>3520</v>
      </c>
      <c r="G25" s="4" t="s">
        <v>3520</v>
      </c>
      <c r="L25" s="4" t="s">
        <v>3520</v>
      </c>
      <c r="Q25" s="4" t="s">
        <v>3520</v>
      </c>
      <c r="V25" s="4" t="s">
        <v>3520</v>
      </c>
      <c r="AA25" s="4" t="s">
        <v>3520</v>
      </c>
      <c r="AD25" s="4" t="s">
        <v>3520</v>
      </c>
      <c r="AH25" s="4" t="s">
        <v>3520</v>
      </c>
      <c r="AI25" s="4" t="s">
        <v>3520</v>
      </c>
    </row>
    <row r="26" spans="1:40" ht="15">
      <c r="A26" s="4">
        <v>8</v>
      </c>
      <c r="B26" s="17" t="s">
        <v>3541</v>
      </c>
      <c r="C26" s="4">
        <v>4</v>
      </c>
      <c r="D26" s="34">
        <f>COUNTIF(E26:AN26, "✓") / COUNTA(E26:AN26)</f>
        <v>1</v>
      </c>
      <c r="E26" s="4" t="s">
        <v>3520</v>
      </c>
      <c r="G26" s="4" t="s">
        <v>3520</v>
      </c>
      <c r="L26" s="4" t="s">
        <v>3520</v>
      </c>
    </row>
    <row r="27" spans="1:40" ht="15">
      <c r="A27" s="4">
        <v>9</v>
      </c>
      <c r="B27" s="17" t="s">
        <v>3542</v>
      </c>
      <c r="C27" s="4">
        <v>1</v>
      </c>
      <c r="D27" s="34">
        <f>COUNTIF(E27:AN27, "✓") / COUNTA(E27:AN27)</f>
        <v>1</v>
      </c>
      <c r="E27" s="4" t="s">
        <v>3520</v>
      </c>
      <c r="F27" s="157" t="s">
        <v>3520</v>
      </c>
      <c r="G27" s="4" t="s">
        <v>3520</v>
      </c>
      <c r="L27" s="4" t="s">
        <v>3520</v>
      </c>
      <c r="Q27" s="4" t="s">
        <v>3520</v>
      </c>
      <c r="V27" s="4" t="s">
        <v>3520</v>
      </c>
      <c r="AA27" s="4" t="s">
        <v>3520</v>
      </c>
      <c r="AD27" s="4" t="s">
        <v>3520</v>
      </c>
      <c r="AH27" s="4" t="s">
        <v>3520</v>
      </c>
      <c r="AI27" s="4" t="s">
        <v>3520</v>
      </c>
    </row>
    <row r="28" spans="1:40" ht="15">
      <c r="A28" s="4">
        <v>9</v>
      </c>
      <c r="B28" s="17" t="s">
        <v>3542</v>
      </c>
      <c r="C28" s="4">
        <v>2</v>
      </c>
      <c r="D28" s="34">
        <f>COUNTIF(E28:AN28, "✓") / COUNTA(E28:AN28)</f>
        <v>1</v>
      </c>
      <c r="E28" s="4" t="s">
        <v>3520</v>
      </c>
      <c r="F28" s="157" t="s">
        <v>3520</v>
      </c>
      <c r="G28" s="4" t="s">
        <v>3520</v>
      </c>
      <c r="L28" s="4" t="s">
        <v>3520</v>
      </c>
      <c r="Q28" s="4" t="s">
        <v>3520</v>
      </c>
      <c r="V28" s="4" t="s">
        <v>3520</v>
      </c>
      <c r="AA28" s="4" t="s">
        <v>3520</v>
      </c>
      <c r="AD28" s="4" t="s">
        <v>3520</v>
      </c>
      <c r="AH28" s="4" t="s">
        <v>3520</v>
      </c>
      <c r="AI28" s="4" t="s">
        <v>3520</v>
      </c>
    </row>
    <row r="29" spans="1:40" ht="15">
      <c r="A29" s="4">
        <v>9</v>
      </c>
      <c r="B29" s="17" t="s">
        <v>3542</v>
      </c>
      <c r="C29" s="4">
        <v>3</v>
      </c>
      <c r="D29" s="34">
        <f>COUNTIF(E29:AN29, "✓") / COUNTA(E29:AN29)</f>
        <v>1</v>
      </c>
      <c r="E29" s="4" t="s">
        <v>3520</v>
      </c>
      <c r="F29" s="157" t="s">
        <v>3520</v>
      </c>
      <c r="G29" s="4" t="s">
        <v>3520</v>
      </c>
      <c r="L29" s="4" t="s">
        <v>3520</v>
      </c>
      <c r="Q29" s="4" t="s">
        <v>3520</v>
      </c>
      <c r="V29" s="4" t="s">
        <v>3520</v>
      </c>
      <c r="AA29" s="4" t="s">
        <v>3520</v>
      </c>
      <c r="AD29" s="4" t="s">
        <v>3520</v>
      </c>
      <c r="AH29" s="4" t="s">
        <v>3520</v>
      </c>
      <c r="AI29" s="4" t="s">
        <v>3520</v>
      </c>
    </row>
    <row r="30" spans="1:40" ht="15">
      <c r="A30" s="4">
        <v>10</v>
      </c>
      <c r="B30" s="17" t="s">
        <v>3543</v>
      </c>
      <c r="C30" s="4">
        <v>1</v>
      </c>
      <c r="D30" s="34">
        <f>COUNTIF(E30:AN30, "✓") / COUNTA(E30:AN30)</f>
        <v>1</v>
      </c>
      <c r="E30" s="4" t="s">
        <v>3520</v>
      </c>
      <c r="F30" s="157" t="s">
        <v>3520</v>
      </c>
      <c r="G30" s="4" t="s">
        <v>3520</v>
      </c>
      <c r="H30" s="4" t="s">
        <v>3520</v>
      </c>
      <c r="I30" s="4" t="s">
        <v>3520</v>
      </c>
      <c r="J30" s="4" t="s">
        <v>3520</v>
      </c>
      <c r="K30" s="7" t="s">
        <v>3520</v>
      </c>
      <c r="L30" s="4" t="s">
        <v>3520</v>
      </c>
      <c r="M30" s="4" t="s">
        <v>3520</v>
      </c>
      <c r="N30" s="4" t="s">
        <v>3520</v>
      </c>
      <c r="O30" s="4" t="s">
        <v>3520</v>
      </c>
      <c r="P30" s="7" t="s">
        <v>3520</v>
      </c>
      <c r="Q30" s="4" t="s">
        <v>3520</v>
      </c>
      <c r="R30" s="4" t="s">
        <v>3520</v>
      </c>
      <c r="S30" s="4" t="s">
        <v>3520</v>
      </c>
      <c r="T30" s="4" t="s">
        <v>3520</v>
      </c>
      <c r="U30" s="7" t="s">
        <v>3520</v>
      </c>
      <c r="V30" s="4" t="s">
        <v>3520</v>
      </c>
      <c r="W30" s="4" t="s">
        <v>3520</v>
      </c>
      <c r="X30" s="4" t="s">
        <v>3520</v>
      </c>
      <c r="Y30" s="4" t="s">
        <v>3520</v>
      </c>
      <c r="Z30" s="7" t="s">
        <v>3520</v>
      </c>
      <c r="AA30" s="4" t="s">
        <v>3520</v>
      </c>
      <c r="AB30" s="4" t="s">
        <v>3520</v>
      </c>
      <c r="AC30" s="7" t="s">
        <v>3520</v>
      </c>
      <c r="AD30" s="4" t="s">
        <v>3520</v>
      </c>
      <c r="AE30" s="4" t="s">
        <v>3520</v>
      </c>
      <c r="AF30" s="4" t="s">
        <v>3520</v>
      </c>
      <c r="AG30" s="7" t="s">
        <v>3520</v>
      </c>
      <c r="AH30" s="4" t="s">
        <v>3520</v>
      </c>
      <c r="AI30" s="4" t="s">
        <v>3520</v>
      </c>
      <c r="AJ30" s="4" t="s">
        <v>3520</v>
      </c>
      <c r="AK30" s="4" t="s">
        <v>3520</v>
      </c>
      <c r="AL30" s="4" t="s">
        <v>3520</v>
      </c>
      <c r="AM30" s="4" t="s">
        <v>3520</v>
      </c>
      <c r="AN30" s="7" t="s">
        <v>3520</v>
      </c>
    </row>
    <row r="31" spans="1:40" ht="15">
      <c r="A31" s="4">
        <v>10</v>
      </c>
      <c r="B31" s="17" t="s">
        <v>3543</v>
      </c>
      <c r="C31" s="4">
        <v>2</v>
      </c>
      <c r="D31" s="34">
        <f>COUNTIF(E31:AN31, "✓") / COUNTA(E31:AN31)</f>
        <v>1</v>
      </c>
      <c r="E31" s="4" t="s">
        <v>3520</v>
      </c>
      <c r="F31" s="157" t="s">
        <v>3520</v>
      </c>
      <c r="G31" s="4" t="s">
        <v>3520</v>
      </c>
      <c r="H31" s="4" t="s">
        <v>3520</v>
      </c>
      <c r="I31" s="4" t="s">
        <v>3520</v>
      </c>
      <c r="J31" s="4" t="s">
        <v>3520</v>
      </c>
      <c r="K31" s="7" t="s">
        <v>3520</v>
      </c>
      <c r="L31" s="4" t="s">
        <v>3520</v>
      </c>
      <c r="M31" s="4" t="s">
        <v>3520</v>
      </c>
      <c r="N31" s="4" t="s">
        <v>3520</v>
      </c>
      <c r="O31" s="4" t="s">
        <v>3520</v>
      </c>
      <c r="P31" s="7" t="s">
        <v>3520</v>
      </c>
      <c r="Q31" s="4" t="s">
        <v>3520</v>
      </c>
      <c r="R31" s="4" t="s">
        <v>3520</v>
      </c>
      <c r="S31" s="4" t="s">
        <v>3520</v>
      </c>
      <c r="T31" s="4" t="s">
        <v>3520</v>
      </c>
      <c r="U31" s="7" t="s">
        <v>3520</v>
      </c>
      <c r="V31" s="4" t="s">
        <v>3520</v>
      </c>
      <c r="W31" s="4" t="s">
        <v>3520</v>
      </c>
      <c r="X31" s="4" t="s">
        <v>3520</v>
      </c>
      <c r="Y31" s="4" t="s">
        <v>3520</v>
      </c>
      <c r="Z31" s="7" t="s">
        <v>3520</v>
      </c>
      <c r="AA31" s="4" t="s">
        <v>3520</v>
      </c>
      <c r="AB31" s="4" t="s">
        <v>3520</v>
      </c>
      <c r="AC31" s="7" t="s">
        <v>3520</v>
      </c>
      <c r="AD31" s="4" t="s">
        <v>3520</v>
      </c>
      <c r="AE31" s="4" t="s">
        <v>3520</v>
      </c>
      <c r="AF31" s="4" t="s">
        <v>3520</v>
      </c>
      <c r="AG31" s="7" t="s">
        <v>3520</v>
      </c>
      <c r="AH31" s="4" t="s">
        <v>3520</v>
      </c>
      <c r="AI31" s="4" t="s">
        <v>3520</v>
      </c>
      <c r="AJ31" s="4" t="s">
        <v>3520</v>
      </c>
      <c r="AK31" s="4" t="s">
        <v>3520</v>
      </c>
      <c r="AL31" s="4" t="s">
        <v>3520</v>
      </c>
      <c r="AM31" s="4" t="s">
        <v>3520</v>
      </c>
      <c r="AN31" s="7" t="s">
        <v>3520</v>
      </c>
    </row>
    <row r="32" spans="1:40" ht="15">
      <c r="A32" s="4">
        <v>10</v>
      </c>
      <c r="B32" s="17" t="s">
        <v>3543</v>
      </c>
      <c r="C32" s="4">
        <v>3</v>
      </c>
      <c r="D32" s="34">
        <f>COUNTIF(E32:AN32, "✓") / COUNTA(E32:AN32)</f>
        <v>1</v>
      </c>
      <c r="E32" s="4" t="s">
        <v>3520</v>
      </c>
      <c r="G32" s="4" t="s">
        <v>3520</v>
      </c>
      <c r="L32" s="4" t="s">
        <v>3520</v>
      </c>
    </row>
    <row r="33" spans="1:40" ht="15">
      <c r="A33" s="4">
        <v>11</v>
      </c>
      <c r="B33" s="17" t="s">
        <v>3544</v>
      </c>
      <c r="C33" s="4">
        <v>1</v>
      </c>
      <c r="D33" s="34">
        <f>COUNTIF(E33:AN33, "✓") / COUNTA(E33:AN33)</f>
        <v>0.91666666666666663</v>
      </c>
      <c r="E33" s="4" t="s">
        <v>3520</v>
      </c>
      <c r="F33" s="157" t="s">
        <v>3520</v>
      </c>
      <c r="G33" s="4" t="s">
        <v>3520</v>
      </c>
      <c r="H33" s="4" t="s">
        <v>3520</v>
      </c>
      <c r="I33" s="4" t="s">
        <v>3520</v>
      </c>
      <c r="J33" s="4" t="s">
        <v>3520</v>
      </c>
      <c r="K33" s="7" t="s">
        <v>3520</v>
      </c>
      <c r="L33" s="4" t="s">
        <v>3520</v>
      </c>
      <c r="M33" s="4" t="s">
        <v>3520</v>
      </c>
      <c r="N33" s="4" t="s">
        <v>3520</v>
      </c>
      <c r="O33" s="4" t="s">
        <v>3520</v>
      </c>
      <c r="P33" s="7" t="s">
        <v>3520</v>
      </c>
      <c r="Q33" s="4" t="s">
        <v>3520</v>
      </c>
      <c r="R33" s="4" t="s">
        <v>3520</v>
      </c>
      <c r="S33" s="4" t="s">
        <v>3520</v>
      </c>
      <c r="T33" s="4" t="s">
        <v>3520</v>
      </c>
      <c r="U33" s="7" t="s">
        <v>3535</v>
      </c>
      <c r="V33" s="4" t="s">
        <v>3520</v>
      </c>
      <c r="W33" s="4" t="s">
        <v>3520</v>
      </c>
      <c r="X33" s="4" t="s">
        <v>3520</v>
      </c>
      <c r="Y33" s="4" t="s">
        <v>3520</v>
      </c>
      <c r="Z33" s="7" t="s">
        <v>3535</v>
      </c>
      <c r="AA33" s="4" t="s">
        <v>3520</v>
      </c>
      <c r="AB33" s="4" t="s">
        <v>3520</v>
      </c>
      <c r="AC33" s="7" t="s">
        <v>3520</v>
      </c>
      <c r="AD33" s="4" t="s">
        <v>3520</v>
      </c>
      <c r="AE33" s="4" t="s">
        <v>3520</v>
      </c>
      <c r="AF33" s="4" t="s">
        <v>3520</v>
      </c>
      <c r="AG33" s="7" t="s">
        <v>3520</v>
      </c>
      <c r="AH33" s="4" t="s">
        <v>3520</v>
      </c>
      <c r="AI33" s="4" t="s">
        <v>3520</v>
      </c>
      <c r="AJ33" s="4" t="s">
        <v>3520</v>
      </c>
      <c r="AK33" s="4" t="s">
        <v>3520</v>
      </c>
      <c r="AL33" s="4" t="s">
        <v>3520</v>
      </c>
      <c r="AM33" s="4" t="s">
        <v>3520</v>
      </c>
      <c r="AN33" s="7" t="s">
        <v>3535</v>
      </c>
    </row>
    <row r="34" spans="1:40" ht="15">
      <c r="A34" s="4">
        <v>11</v>
      </c>
      <c r="B34" s="17" t="s">
        <v>3544</v>
      </c>
      <c r="C34" s="4">
        <v>2</v>
      </c>
      <c r="D34" s="34">
        <f>COUNTIF(E34:AN34, "✓") / COUNTA(E34:AN34)</f>
        <v>1</v>
      </c>
      <c r="E34" s="4" t="s">
        <v>3520</v>
      </c>
      <c r="F34" s="157" t="s">
        <v>3520</v>
      </c>
      <c r="G34" s="4" t="s">
        <v>3520</v>
      </c>
      <c r="H34" s="4" t="s">
        <v>3520</v>
      </c>
      <c r="I34" s="4" t="s">
        <v>3520</v>
      </c>
      <c r="J34" s="4" t="s">
        <v>3520</v>
      </c>
      <c r="K34" s="7" t="s">
        <v>3520</v>
      </c>
      <c r="L34" s="4" t="s">
        <v>3520</v>
      </c>
      <c r="M34" s="4" t="s">
        <v>3520</v>
      </c>
      <c r="N34" s="4" t="s">
        <v>3520</v>
      </c>
      <c r="O34" s="4" t="s">
        <v>3520</v>
      </c>
      <c r="P34" s="7" t="s">
        <v>3520</v>
      </c>
      <c r="Q34" s="4" t="s">
        <v>3520</v>
      </c>
      <c r="R34" s="4" t="s">
        <v>3520</v>
      </c>
      <c r="S34" s="4" t="s">
        <v>3520</v>
      </c>
      <c r="T34" s="4" t="s">
        <v>3520</v>
      </c>
      <c r="U34" s="7" t="s">
        <v>3520</v>
      </c>
      <c r="V34" s="4" t="s">
        <v>3520</v>
      </c>
      <c r="W34" s="4" t="s">
        <v>3520</v>
      </c>
      <c r="X34" s="4" t="s">
        <v>3520</v>
      </c>
      <c r="Y34" s="4" t="s">
        <v>3520</v>
      </c>
      <c r="Z34" s="7" t="s">
        <v>3520</v>
      </c>
      <c r="AA34" s="4" t="s">
        <v>3520</v>
      </c>
      <c r="AB34" s="4" t="s">
        <v>3520</v>
      </c>
      <c r="AC34" s="7" t="s">
        <v>3520</v>
      </c>
      <c r="AD34" s="4" t="s">
        <v>3520</v>
      </c>
      <c r="AE34" s="4" t="s">
        <v>3520</v>
      </c>
      <c r="AF34" s="4" t="s">
        <v>3520</v>
      </c>
      <c r="AG34" s="7" t="s">
        <v>3520</v>
      </c>
      <c r="AH34" s="4" t="s">
        <v>3520</v>
      </c>
      <c r="AI34" s="4" t="s">
        <v>3520</v>
      </c>
      <c r="AJ34" s="4" t="s">
        <v>3520</v>
      </c>
      <c r="AK34" s="4" t="s">
        <v>3520</v>
      </c>
      <c r="AL34" s="4" t="s">
        <v>3520</v>
      </c>
      <c r="AM34" s="4" t="s">
        <v>3520</v>
      </c>
      <c r="AN34" s="7" t="s">
        <v>3520</v>
      </c>
    </row>
    <row r="35" spans="1:40" ht="15">
      <c r="A35" s="4">
        <v>11</v>
      </c>
      <c r="B35" s="17" t="s">
        <v>3544</v>
      </c>
      <c r="C35" s="4">
        <v>4</v>
      </c>
      <c r="D35" s="34">
        <f>COUNTIF(E35:AN35, "✓") / COUNTA(E35:AN35)</f>
        <v>1</v>
      </c>
      <c r="E35" s="4" t="s">
        <v>3520</v>
      </c>
    </row>
    <row r="36" spans="1:40" ht="15">
      <c r="A36" s="4">
        <v>12</v>
      </c>
      <c r="B36" s="17" t="s">
        <v>3545</v>
      </c>
      <c r="C36" s="4">
        <v>3</v>
      </c>
      <c r="D36" s="34">
        <f>COUNTIF(E36:AN36, "✓") / COUNTA(E36:AN36)</f>
        <v>1</v>
      </c>
      <c r="E36" s="4" t="s">
        <v>3520</v>
      </c>
      <c r="G36" s="4" t="s">
        <v>3520</v>
      </c>
      <c r="L36" s="4" t="s">
        <v>3520</v>
      </c>
    </row>
    <row r="37" spans="1:40" ht="15">
      <c r="A37" s="4">
        <v>13</v>
      </c>
      <c r="B37" s="17" t="s">
        <v>3546</v>
      </c>
      <c r="C37" s="4">
        <v>2</v>
      </c>
      <c r="D37" s="34">
        <f>COUNTIF(E37:AN37, "✓") / COUNTA(E37:AN37)</f>
        <v>1</v>
      </c>
      <c r="E37" s="4" t="s">
        <v>3520</v>
      </c>
      <c r="F37" s="157" t="s">
        <v>3520</v>
      </c>
      <c r="G37" s="4" t="s">
        <v>3520</v>
      </c>
      <c r="L37" s="4" t="s">
        <v>3520</v>
      </c>
      <c r="Q37" s="4" t="s">
        <v>3520</v>
      </c>
      <c r="V37" s="4" t="s">
        <v>3520</v>
      </c>
      <c r="AA37" s="4" t="s">
        <v>3520</v>
      </c>
      <c r="AD37" s="4" t="s">
        <v>3520</v>
      </c>
      <c r="AH37" s="4" t="s">
        <v>3520</v>
      </c>
      <c r="AI37" s="4" t="s">
        <v>3520</v>
      </c>
    </row>
    <row r="38" spans="1:40" ht="15">
      <c r="A38" s="4">
        <v>13</v>
      </c>
      <c r="B38" s="17" t="s">
        <v>3546</v>
      </c>
      <c r="C38" s="4">
        <v>4</v>
      </c>
      <c r="D38" s="34">
        <f>COUNTIF(E38:AN38, "✓") / COUNTA(E38:AN38)</f>
        <v>1</v>
      </c>
      <c r="E38" s="4" t="s">
        <v>3520</v>
      </c>
      <c r="G38" s="4" t="s">
        <v>3520</v>
      </c>
      <c r="L38" s="4" t="s">
        <v>3520</v>
      </c>
    </row>
    <row r="39" spans="1:40" ht="15">
      <c r="A39" s="4">
        <v>14</v>
      </c>
      <c r="B39" s="17" t="s">
        <v>3547</v>
      </c>
      <c r="C39" s="4">
        <v>1</v>
      </c>
      <c r="D39" s="34">
        <f>COUNTIF(E39:AN39, "✓") / COUNTA(E39:AN39)</f>
        <v>1</v>
      </c>
      <c r="E39" s="4" t="s">
        <v>3520</v>
      </c>
      <c r="F39" s="157" t="s">
        <v>3520</v>
      </c>
      <c r="G39" s="4" t="s">
        <v>3520</v>
      </c>
      <c r="L39" s="4" t="s">
        <v>3520</v>
      </c>
      <c r="Q39" s="4" t="s">
        <v>3520</v>
      </c>
      <c r="V39" s="4" t="s">
        <v>3520</v>
      </c>
      <c r="AA39" s="4" t="s">
        <v>3520</v>
      </c>
      <c r="AD39" s="4" t="s">
        <v>3520</v>
      </c>
      <c r="AH39" s="4" t="s">
        <v>3520</v>
      </c>
      <c r="AI39" s="4" t="s">
        <v>3520</v>
      </c>
    </row>
    <row r="40" spans="1:40" ht="15">
      <c r="A40" s="4">
        <v>14</v>
      </c>
      <c r="B40" s="17" t="s">
        <v>3547</v>
      </c>
      <c r="C40" s="4">
        <v>2</v>
      </c>
      <c r="D40" s="34">
        <f>COUNTIF(E40:AN40, "✓") / COUNTA(E40:AN40)</f>
        <v>0.9</v>
      </c>
      <c r="E40" s="4" t="s">
        <v>3520</v>
      </c>
      <c r="F40" s="157" t="s">
        <v>3535</v>
      </c>
      <c r="G40" s="4" t="s">
        <v>3520</v>
      </c>
      <c r="L40" s="4" t="s">
        <v>3520</v>
      </c>
      <c r="Q40" s="4" t="s">
        <v>3520</v>
      </c>
      <c r="V40" s="4" t="s">
        <v>3520</v>
      </c>
      <c r="AA40" s="4" t="s">
        <v>3520</v>
      </c>
      <c r="AD40" s="4" t="s">
        <v>3520</v>
      </c>
      <c r="AH40" s="4" t="s">
        <v>3520</v>
      </c>
      <c r="AI40" s="4" t="s">
        <v>3520</v>
      </c>
    </row>
    <row r="41" spans="1:40" ht="15">
      <c r="A41" s="4">
        <v>14</v>
      </c>
      <c r="B41" s="17" t="s">
        <v>3547</v>
      </c>
      <c r="C41" s="4">
        <v>3</v>
      </c>
      <c r="D41" s="34">
        <f>COUNTIF(E41:AN41, "✓") / COUNTA(E41:AN41)</f>
        <v>0.9</v>
      </c>
      <c r="E41" s="4" t="s">
        <v>3520</v>
      </c>
      <c r="F41" s="157" t="s">
        <v>3535</v>
      </c>
      <c r="G41" s="4" t="s">
        <v>3520</v>
      </c>
      <c r="L41" s="4" t="s">
        <v>3520</v>
      </c>
      <c r="Q41" s="4" t="s">
        <v>3520</v>
      </c>
      <c r="V41" s="4" t="s">
        <v>3520</v>
      </c>
      <c r="AA41" s="4" t="s">
        <v>3520</v>
      </c>
      <c r="AD41" s="4" t="s">
        <v>3520</v>
      </c>
      <c r="AH41" s="4" t="s">
        <v>3520</v>
      </c>
      <c r="AI41" s="4" t="s">
        <v>3520</v>
      </c>
    </row>
    <row r="42" spans="1:40" ht="15">
      <c r="A42" s="4">
        <v>15</v>
      </c>
      <c r="B42" s="17" t="s">
        <v>3548</v>
      </c>
      <c r="C42" s="4">
        <v>1</v>
      </c>
      <c r="D42" s="34">
        <f>COUNTIF(E42:AN42, "✓") / COUNTA(E42:AN42)</f>
        <v>0</v>
      </c>
      <c r="E42" s="4" t="s">
        <v>3535</v>
      </c>
      <c r="F42" s="157" t="s">
        <v>3535</v>
      </c>
      <c r="G42" s="4" t="s">
        <v>3535</v>
      </c>
      <c r="L42" s="4" t="s">
        <v>3535</v>
      </c>
      <c r="Q42" s="4" t="s">
        <v>3535</v>
      </c>
      <c r="V42" s="4" t="s">
        <v>3535</v>
      </c>
      <c r="AA42" s="4" t="s">
        <v>3535</v>
      </c>
      <c r="AD42" s="4" t="s">
        <v>3535</v>
      </c>
      <c r="AH42" s="4" t="s">
        <v>3535</v>
      </c>
      <c r="AI42" s="4" t="s">
        <v>3535</v>
      </c>
    </row>
    <row r="43" spans="1:40" ht="15">
      <c r="A43" s="4">
        <v>15</v>
      </c>
      <c r="B43" s="17" t="s">
        <v>3548</v>
      </c>
      <c r="C43" s="4">
        <v>2</v>
      </c>
      <c r="D43" s="34">
        <f>COUNTIF(E43:AN43, "✓") / COUNTA(E43:AN43)</f>
        <v>0.4</v>
      </c>
      <c r="E43" s="4" t="s">
        <v>3520</v>
      </c>
      <c r="F43" s="157" t="s">
        <v>3535</v>
      </c>
      <c r="G43" s="4" t="s">
        <v>3535</v>
      </c>
      <c r="L43" s="4" t="s">
        <v>3535</v>
      </c>
      <c r="Q43" s="4" t="s">
        <v>3520</v>
      </c>
      <c r="V43" s="4" t="s">
        <v>3520</v>
      </c>
      <c r="AA43" s="4" t="s">
        <v>3535</v>
      </c>
      <c r="AD43" s="4" t="s">
        <v>3535</v>
      </c>
      <c r="AH43" s="4" t="s">
        <v>3535</v>
      </c>
      <c r="AI43" s="4" t="s">
        <v>3520</v>
      </c>
    </row>
    <row r="44" spans="1:40" ht="15">
      <c r="A44" s="4">
        <v>15</v>
      </c>
      <c r="B44" s="17" t="s">
        <v>3548</v>
      </c>
      <c r="C44" s="4">
        <v>3</v>
      </c>
      <c r="D44" s="34">
        <f>COUNTIF(E44:AN44, "✓") / COUNTA(E44:AN44)</f>
        <v>1</v>
      </c>
      <c r="E44" s="4" t="s">
        <v>3520</v>
      </c>
      <c r="G44" s="4" t="s">
        <v>3520</v>
      </c>
      <c r="L44" s="4" t="s">
        <v>3520</v>
      </c>
    </row>
    <row r="45" spans="1:40" ht="15">
      <c r="A45" s="4">
        <v>16</v>
      </c>
      <c r="B45" s="17" t="s">
        <v>3549</v>
      </c>
      <c r="C45" s="4">
        <v>2</v>
      </c>
      <c r="D45" s="34">
        <f>COUNTIF(E45:AN45, "✓") / COUNTA(E45:AN45)</f>
        <v>0.33333333333333331</v>
      </c>
      <c r="E45" s="4" t="s">
        <v>3520</v>
      </c>
      <c r="F45" s="157" t="s">
        <v>3520</v>
      </c>
      <c r="G45" s="4" t="s">
        <v>3520</v>
      </c>
      <c r="H45" s="4" t="s">
        <v>3535</v>
      </c>
      <c r="I45" s="4" t="s">
        <v>3535</v>
      </c>
      <c r="J45" s="4" t="s">
        <v>3535</v>
      </c>
      <c r="K45" s="7" t="s">
        <v>3535</v>
      </c>
      <c r="L45" s="4" t="s">
        <v>3520</v>
      </c>
      <c r="M45" s="4" t="s">
        <v>3520</v>
      </c>
      <c r="N45" s="4" t="s">
        <v>3535</v>
      </c>
      <c r="O45" s="4" t="s">
        <v>3535</v>
      </c>
      <c r="P45" s="7" t="s">
        <v>3535</v>
      </c>
      <c r="Q45" s="4" t="s">
        <v>3520</v>
      </c>
      <c r="R45" s="4" t="s">
        <v>3535</v>
      </c>
      <c r="S45" s="4" t="s">
        <v>3535</v>
      </c>
      <c r="T45" s="4" t="s">
        <v>3535</v>
      </c>
      <c r="U45" s="7" t="s">
        <v>3535</v>
      </c>
      <c r="V45" s="4" t="s">
        <v>3535</v>
      </c>
      <c r="W45" s="4" t="s">
        <v>3535</v>
      </c>
      <c r="X45" s="4" t="s">
        <v>3535</v>
      </c>
      <c r="Y45" s="4" t="s">
        <v>3520</v>
      </c>
      <c r="Z45" s="7" t="s">
        <v>3535</v>
      </c>
      <c r="AA45" s="4" t="s">
        <v>3535</v>
      </c>
      <c r="AB45" s="4" t="s">
        <v>3535</v>
      </c>
      <c r="AC45" s="7" t="s">
        <v>3535</v>
      </c>
      <c r="AD45" s="4" t="s">
        <v>3535</v>
      </c>
      <c r="AE45" s="4" t="s">
        <v>3535</v>
      </c>
      <c r="AF45" s="4" t="s">
        <v>3520</v>
      </c>
      <c r="AG45" s="7" t="s">
        <v>3520</v>
      </c>
      <c r="AH45" s="4" t="s">
        <v>3520</v>
      </c>
      <c r="AI45" s="4" t="s">
        <v>3520</v>
      </c>
      <c r="AJ45" s="4" t="s">
        <v>3535</v>
      </c>
      <c r="AK45" s="4" t="s">
        <v>3535</v>
      </c>
      <c r="AL45" s="4" t="s">
        <v>3520</v>
      </c>
      <c r="AM45" s="4" t="s">
        <v>3535</v>
      </c>
      <c r="AN45" s="7" t="s">
        <v>3535</v>
      </c>
    </row>
    <row r="46" spans="1:40" ht="15">
      <c r="A46" s="4">
        <v>16</v>
      </c>
      <c r="B46" s="17" t="s">
        <v>3549</v>
      </c>
      <c r="C46" s="4">
        <v>3</v>
      </c>
      <c r="D46" s="34">
        <f>COUNTIF(E46:AN46, "✓") / COUNTA(E46:AN46)</f>
        <v>0.66666666666666663</v>
      </c>
      <c r="E46" s="4" t="s">
        <v>3520</v>
      </c>
      <c r="G46" s="4" t="s">
        <v>3535</v>
      </c>
      <c r="L46" s="4" t="s">
        <v>3520</v>
      </c>
    </row>
    <row r="47" spans="1:40" ht="15">
      <c r="A47" s="4">
        <v>16</v>
      </c>
      <c r="B47" s="17" t="s">
        <v>3549</v>
      </c>
      <c r="C47" s="4">
        <v>5</v>
      </c>
      <c r="D47" s="34">
        <f>COUNTIF(E47:AN47, "✓") / COUNTA(E47:AN47)</f>
        <v>1</v>
      </c>
      <c r="E47" s="4" t="s">
        <v>3520</v>
      </c>
    </row>
    <row r="48" spans="1:40" ht="15">
      <c r="A48" s="4">
        <v>17</v>
      </c>
      <c r="B48" s="17" t="s">
        <v>3550</v>
      </c>
      <c r="C48" s="4">
        <v>4</v>
      </c>
      <c r="D48" s="34">
        <f>COUNTIF(E48:AN48, "✓") / COUNTA(E48:AN48)</f>
        <v>1</v>
      </c>
      <c r="E48" s="4" t="s">
        <v>3520</v>
      </c>
      <c r="G48" s="4" t="s">
        <v>3520</v>
      </c>
      <c r="L48" s="4" t="s">
        <v>3520</v>
      </c>
    </row>
    <row r="49" spans="1:40" ht="15">
      <c r="A49" s="4">
        <v>17</v>
      </c>
      <c r="B49" s="17" t="s">
        <v>3550</v>
      </c>
      <c r="C49" s="4">
        <v>5</v>
      </c>
      <c r="D49" s="34">
        <f>COUNTIF(E49:AN49, "✓") / COUNTA(E49:AN49)</f>
        <v>1</v>
      </c>
      <c r="E49" s="4" t="s">
        <v>3520</v>
      </c>
    </row>
    <row r="50" spans="1:40" ht="15">
      <c r="A50" s="4">
        <v>18</v>
      </c>
      <c r="B50" s="17" t="s">
        <v>3551</v>
      </c>
      <c r="C50" s="4">
        <v>4</v>
      </c>
      <c r="D50" s="34">
        <f>COUNTIF(E50:AN50, "✓") / COUNTA(E50:AN50)</f>
        <v>1</v>
      </c>
      <c r="E50" s="4" t="s">
        <v>3520</v>
      </c>
      <c r="G50" s="4" t="s">
        <v>3520</v>
      </c>
      <c r="L50" s="4" t="s">
        <v>3520</v>
      </c>
    </row>
    <row r="51" spans="1:40" ht="15">
      <c r="A51" s="4">
        <v>18</v>
      </c>
      <c r="B51" s="17" t="s">
        <v>3551</v>
      </c>
      <c r="C51" s="4">
        <v>5</v>
      </c>
      <c r="D51" s="34">
        <f>COUNTIF(E51:AN51, "✓") / COUNTA(E51:AN51)</f>
        <v>1</v>
      </c>
      <c r="E51" s="4" t="s">
        <v>3520</v>
      </c>
    </row>
    <row r="52" spans="1:40" ht="15">
      <c r="A52" s="4">
        <v>19</v>
      </c>
      <c r="B52" s="17" t="s">
        <v>3552</v>
      </c>
      <c r="C52" s="4">
        <v>1</v>
      </c>
      <c r="D52" s="34">
        <f>COUNTIF(E52:AN52, "✓") / COUNTA(E52:AN52)</f>
        <v>0.9</v>
      </c>
      <c r="E52" s="4" t="s">
        <v>3520</v>
      </c>
      <c r="F52" s="157" t="s">
        <v>3535</v>
      </c>
      <c r="G52" s="4" t="s">
        <v>3520</v>
      </c>
      <c r="L52" s="4" t="s">
        <v>3520</v>
      </c>
      <c r="Q52" s="4" t="s">
        <v>3520</v>
      </c>
      <c r="V52" s="4" t="s">
        <v>3520</v>
      </c>
      <c r="AA52" s="4" t="s">
        <v>3520</v>
      </c>
      <c r="AD52" s="4" t="s">
        <v>3520</v>
      </c>
      <c r="AH52" s="4" t="s">
        <v>3520</v>
      </c>
      <c r="AI52" s="4" t="s">
        <v>3520</v>
      </c>
    </row>
    <row r="53" spans="1:40" ht="15">
      <c r="A53" s="4">
        <v>19</v>
      </c>
      <c r="B53" s="17" t="s">
        <v>3552</v>
      </c>
      <c r="C53" s="4">
        <v>3</v>
      </c>
      <c r="D53" s="34">
        <f>COUNTIF(E53:AN53, "✓") / COUNTA(E53:AN53)</f>
        <v>0.8</v>
      </c>
      <c r="E53" s="4" t="s">
        <v>3520</v>
      </c>
      <c r="F53" s="157" t="s">
        <v>3535</v>
      </c>
      <c r="G53" s="4" t="s">
        <v>3520</v>
      </c>
      <c r="L53" s="4" t="s">
        <v>3520</v>
      </c>
      <c r="Q53" s="4" t="s">
        <v>3520</v>
      </c>
      <c r="V53" s="4" t="s">
        <v>3520</v>
      </c>
      <c r="AA53" s="4" t="s">
        <v>3535</v>
      </c>
      <c r="AD53" s="4" t="s">
        <v>3520</v>
      </c>
      <c r="AH53" s="4" t="s">
        <v>3520</v>
      </c>
      <c r="AI53" s="4" t="s">
        <v>3520</v>
      </c>
    </row>
    <row r="54" spans="1:40" ht="15">
      <c r="A54" s="4">
        <v>20</v>
      </c>
      <c r="B54" s="17" t="s">
        <v>3553</v>
      </c>
      <c r="C54" s="4">
        <v>3</v>
      </c>
      <c r="D54" s="34">
        <f>COUNTIF(E54:AN54, "✓") / COUNTA(E54:AN54)</f>
        <v>1</v>
      </c>
      <c r="E54" s="4" t="s">
        <v>3520</v>
      </c>
      <c r="G54" s="4" t="s">
        <v>3520</v>
      </c>
      <c r="L54" s="4" t="s">
        <v>3520</v>
      </c>
    </row>
    <row r="55" spans="1:40" ht="15">
      <c r="A55" s="4">
        <v>20</v>
      </c>
      <c r="B55" s="17" t="s">
        <v>3553</v>
      </c>
      <c r="C55" s="4">
        <v>4</v>
      </c>
      <c r="D55" s="34">
        <f>COUNTIF(E55:AN55, "✓") / COUNTA(E55:AN55)</f>
        <v>1</v>
      </c>
      <c r="E55" s="4" t="s">
        <v>3520</v>
      </c>
      <c r="G55" s="4" t="s">
        <v>3520</v>
      </c>
      <c r="L55" s="4" t="s">
        <v>3520</v>
      </c>
    </row>
    <row r="56" spans="1:40" ht="15">
      <c r="A56" s="4">
        <v>21</v>
      </c>
      <c r="B56" s="17" t="s">
        <v>3554</v>
      </c>
      <c r="C56" s="4">
        <v>3</v>
      </c>
      <c r="D56" s="34">
        <f>COUNTIF(E56:AN56, "✓") / COUNTA(E56:AN56)</f>
        <v>0.9</v>
      </c>
      <c r="E56" s="4" t="s">
        <v>3520</v>
      </c>
      <c r="F56" s="157" t="s">
        <v>3535</v>
      </c>
      <c r="G56" s="4" t="s">
        <v>3520</v>
      </c>
      <c r="L56" s="4" t="s">
        <v>3520</v>
      </c>
      <c r="Q56" s="4" t="s">
        <v>3520</v>
      </c>
      <c r="V56" s="4" t="s">
        <v>3520</v>
      </c>
      <c r="AA56" s="4" t="s">
        <v>3520</v>
      </c>
      <c r="AD56" s="4" t="s">
        <v>3520</v>
      </c>
      <c r="AH56" s="4" t="s">
        <v>3520</v>
      </c>
      <c r="AI56" s="4" t="s">
        <v>3520</v>
      </c>
    </row>
    <row r="57" spans="1:40" ht="15">
      <c r="A57" s="4">
        <v>21</v>
      </c>
      <c r="B57" s="17" t="s">
        <v>3554</v>
      </c>
      <c r="C57" s="4">
        <v>4</v>
      </c>
      <c r="D57" s="34">
        <f>COUNTIF(E57:AN57, "✓") / COUNTA(E57:AN57)</f>
        <v>1</v>
      </c>
      <c r="E57" s="4" t="s">
        <v>3520</v>
      </c>
      <c r="G57" s="4" t="s">
        <v>3520</v>
      </c>
      <c r="L57" s="4" t="s">
        <v>3520</v>
      </c>
    </row>
    <row r="58" spans="1:40" ht="15">
      <c r="A58" s="4">
        <v>23</v>
      </c>
      <c r="B58" s="17" t="s">
        <v>3555</v>
      </c>
      <c r="C58" s="4">
        <v>3</v>
      </c>
      <c r="D58" s="34">
        <f>COUNTIF(E58:AN58, "✓") / COUNTA(E58:AN58)</f>
        <v>1</v>
      </c>
      <c r="E58" s="4" t="s">
        <v>3520</v>
      </c>
      <c r="F58" s="157" t="s">
        <v>3520</v>
      </c>
      <c r="G58" s="4" t="s">
        <v>3520</v>
      </c>
      <c r="L58" s="4" t="s">
        <v>3520</v>
      </c>
      <c r="Q58" s="4" t="s">
        <v>3520</v>
      </c>
      <c r="V58" s="4" t="s">
        <v>3520</v>
      </c>
      <c r="AA58" s="4" t="s">
        <v>3520</v>
      </c>
      <c r="AD58" s="4" t="s">
        <v>3520</v>
      </c>
      <c r="AH58" s="4" t="s">
        <v>3520</v>
      </c>
      <c r="AI58" s="4" t="s">
        <v>3520</v>
      </c>
    </row>
    <row r="59" spans="1:40" ht="15">
      <c r="A59" s="4">
        <v>23</v>
      </c>
      <c r="B59" s="17" t="s">
        <v>3555</v>
      </c>
      <c r="C59" s="4">
        <v>4</v>
      </c>
      <c r="D59" s="34">
        <f>COUNTIF(E59:AN59, "✓") / COUNTA(E59:AN59)</f>
        <v>1</v>
      </c>
      <c r="E59" s="4" t="s">
        <v>3520</v>
      </c>
      <c r="G59" s="4" t="s">
        <v>3520</v>
      </c>
      <c r="L59" s="4" t="s">
        <v>3520</v>
      </c>
    </row>
    <row r="60" spans="1:40" ht="15">
      <c r="A60" s="4">
        <v>24</v>
      </c>
      <c r="B60" s="17" t="s">
        <v>3556</v>
      </c>
      <c r="C60" s="4">
        <v>2</v>
      </c>
      <c r="D60" s="34">
        <f>COUNTIF(E60:AN60, "✓") / COUNTA(E60:AN60)</f>
        <v>0.86111111111111116</v>
      </c>
      <c r="E60" s="4" t="s">
        <v>3520</v>
      </c>
      <c r="F60" s="157" t="s">
        <v>3520</v>
      </c>
      <c r="G60" s="4" t="s">
        <v>3520</v>
      </c>
      <c r="H60" s="4" t="s">
        <v>3520</v>
      </c>
      <c r="I60" s="4" t="s">
        <v>3520</v>
      </c>
      <c r="J60" s="4" t="s">
        <v>3520</v>
      </c>
      <c r="K60" s="7" t="s">
        <v>3520</v>
      </c>
      <c r="L60" s="4" t="s">
        <v>3520</v>
      </c>
      <c r="M60" s="4" t="s">
        <v>3520</v>
      </c>
      <c r="N60" s="4" t="s">
        <v>3520</v>
      </c>
      <c r="O60" s="4" t="s">
        <v>3520</v>
      </c>
      <c r="P60" s="7" t="s">
        <v>3535</v>
      </c>
      <c r="Q60" s="4" t="s">
        <v>3520</v>
      </c>
      <c r="R60" s="4" t="s">
        <v>3520</v>
      </c>
      <c r="S60" s="4" t="s">
        <v>3520</v>
      </c>
      <c r="T60" s="4" t="s">
        <v>3520</v>
      </c>
      <c r="U60" s="7" t="s">
        <v>3520</v>
      </c>
      <c r="V60" s="4" t="s">
        <v>3520</v>
      </c>
      <c r="W60" s="4" t="s">
        <v>3535</v>
      </c>
      <c r="X60" s="4" t="s">
        <v>3520</v>
      </c>
      <c r="Y60" s="4" t="s">
        <v>3520</v>
      </c>
      <c r="Z60" s="7" t="s">
        <v>3520</v>
      </c>
      <c r="AA60" s="4" t="s">
        <v>3520</v>
      </c>
      <c r="AB60" s="4" t="s">
        <v>3520</v>
      </c>
      <c r="AC60" s="7" t="s">
        <v>3520</v>
      </c>
      <c r="AD60" s="4" t="s">
        <v>3520</v>
      </c>
      <c r="AE60" s="4" t="s">
        <v>3520</v>
      </c>
      <c r="AF60" s="4" t="s">
        <v>3520</v>
      </c>
      <c r="AG60" s="7" t="s">
        <v>3535</v>
      </c>
      <c r="AH60" s="4" t="s">
        <v>3520</v>
      </c>
      <c r="AI60" s="4" t="s">
        <v>3520</v>
      </c>
      <c r="AJ60" s="4" t="s">
        <v>3535</v>
      </c>
      <c r="AK60" s="4" t="s">
        <v>3520</v>
      </c>
      <c r="AL60" s="4" t="s">
        <v>3535</v>
      </c>
      <c r="AM60" s="4" t="s">
        <v>3520</v>
      </c>
      <c r="AN60" s="7" t="s">
        <v>3520</v>
      </c>
    </row>
    <row r="61" spans="1:40" ht="15">
      <c r="A61" s="4">
        <v>24</v>
      </c>
      <c r="B61" s="17" t="s">
        <v>3556</v>
      </c>
      <c r="C61" s="4">
        <v>3</v>
      </c>
      <c r="D61" s="34">
        <f>COUNTIF(E61:AN61, "✓") / COUNTA(E61:AN61)</f>
        <v>0.9</v>
      </c>
      <c r="E61" s="4" t="s">
        <v>3520</v>
      </c>
      <c r="F61" s="157" t="s">
        <v>3535</v>
      </c>
      <c r="G61" s="4" t="s">
        <v>3520</v>
      </c>
      <c r="L61" s="4" t="s">
        <v>3520</v>
      </c>
      <c r="Q61" s="4" t="s">
        <v>3520</v>
      </c>
      <c r="V61" s="4" t="s">
        <v>3520</v>
      </c>
      <c r="AA61" s="4" t="s">
        <v>3520</v>
      </c>
      <c r="AD61" s="4" t="s">
        <v>3520</v>
      </c>
      <c r="AH61" s="4" t="s">
        <v>3520</v>
      </c>
      <c r="AI61" s="4" t="s">
        <v>3520</v>
      </c>
    </row>
    <row r="62" spans="1:40" ht="15">
      <c r="A62" s="4">
        <v>25</v>
      </c>
      <c r="B62" s="17" t="s">
        <v>3557</v>
      </c>
      <c r="C62" s="4">
        <v>2</v>
      </c>
      <c r="D62" s="34">
        <f>COUNTIF(E62:AN62, "✓") / COUNTA(E62:AN62)</f>
        <v>1</v>
      </c>
      <c r="E62" s="4" t="s">
        <v>3520</v>
      </c>
      <c r="F62" s="157" t="s">
        <v>3520</v>
      </c>
      <c r="G62" s="4" t="s">
        <v>3520</v>
      </c>
      <c r="H62" s="4" t="s">
        <v>3520</v>
      </c>
      <c r="I62" s="4" t="s">
        <v>3520</v>
      </c>
      <c r="J62" s="4" t="s">
        <v>3520</v>
      </c>
      <c r="K62" s="7" t="s">
        <v>3520</v>
      </c>
      <c r="L62" s="4" t="s">
        <v>3520</v>
      </c>
      <c r="M62" s="4" t="s">
        <v>3520</v>
      </c>
      <c r="N62" s="4" t="s">
        <v>3520</v>
      </c>
      <c r="O62" s="4" t="s">
        <v>3520</v>
      </c>
      <c r="P62" s="7" t="s">
        <v>3520</v>
      </c>
      <c r="Q62" s="4" t="s">
        <v>3520</v>
      </c>
      <c r="R62" s="4" t="s">
        <v>3520</v>
      </c>
      <c r="S62" s="4" t="s">
        <v>3520</v>
      </c>
      <c r="T62" s="4" t="s">
        <v>3520</v>
      </c>
      <c r="U62" s="7" t="s">
        <v>3520</v>
      </c>
      <c r="V62" s="4" t="s">
        <v>3520</v>
      </c>
      <c r="W62" s="4" t="s">
        <v>3520</v>
      </c>
      <c r="X62" s="4" t="s">
        <v>3520</v>
      </c>
      <c r="Y62" s="4" t="s">
        <v>3520</v>
      </c>
      <c r="Z62" s="7" t="s">
        <v>3520</v>
      </c>
      <c r="AA62" s="4" t="s">
        <v>3520</v>
      </c>
      <c r="AB62" s="4" t="s">
        <v>3520</v>
      </c>
      <c r="AC62" s="7" t="s">
        <v>3520</v>
      </c>
      <c r="AD62" s="4" t="s">
        <v>3520</v>
      </c>
      <c r="AE62" s="4" t="s">
        <v>3520</v>
      </c>
      <c r="AF62" s="4" t="s">
        <v>3520</v>
      </c>
      <c r="AG62" s="7" t="s">
        <v>3520</v>
      </c>
      <c r="AH62" s="4" t="s">
        <v>3520</v>
      </c>
      <c r="AI62" s="4" t="s">
        <v>3520</v>
      </c>
      <c r="AJ62" s="4" t="s">
        <v>3520</v>
      </c>
      <c r="AK62" s="4" t="s">
        <v>3520</v>
      </c>
      <c r="AL62" s="4" t="s">
        <v>3520</v>
      </c>
      <c r="AM62" s="4" t="s">
        <v>3520</v>
      </c>
      <c r="AN62" s="7" t="s">
        <v>3520</v>
      </c>
    </row>
    <row r="63" spans="1:40" ht="15">
      <c r="A63" s="4">
        <v>25</v>
      </c>
      <c r="B63" s="17" t="s">
        <v>3557</v>
      </c>
      <c r="C63" s="4">
        <v>3</v>
      </c>
      <c r="D63" s="34">
        <f>COUNTIF(E63:AN63, "✓") / COUNTA(E63:AN63)</f>
        <v>0.6</v>
      </c>
      <c r="E63" s="4" t="s">
        <v>3520</v>
      </c>
      <c r="F63" s="157" t="s">
        <v>3535</v>
      </c>
      <c r="G63" s="4" t="s">
        <v>3520</v>
      </c>
      <c r="L63" s="4" t="s">
        <v>3520</v>
      </c>
      <c r="Q63" s="4" t="s">
        <v>3535</v>
      </c>
      <c r="V63" s="4" t="s">
        <v>3520</v>
      </c>
      <c r="AA63" s="4" t="s">
        <v>3520</v>
      </c>
      <c r="AD63" s="4" t="s">
        <v>3535</v>
      </c>
      <c r="AH63" s="4" t="s">
        <v>3535</v>
      </c>
      <c r="AI63" s="4" t="s">
        <v>3520</v>
      </c>
    </row>
    <row r="64" spans="1:40" ht="15">
      <c r="A64" s="4">
        <v>26</v>
      </c>
      <c r="B64" s="17" t="s">
        <v>3558</v>
      </c>
      <c r="C64" s="4">
        <v>2</v>
      </c>
      <c r="D64" s="34">
        <f>COUNTIF(E64:AN64, "✓") / COUNTA(E64:AN64)</f>
        <v>1</v>
      </c>
      <c r="E64" s="4" t="s">
        <v>3520</v>
      </c>
      <c r="F64" s="157" t="s">
        <v>3520</v>
      </c>
      <c r="G64" s="4" t="s">
        <v>3520</v>
      </c>
      <c r="H64" s="4" t="s">
        <v>3520</v>
      </c>
      <c r="I64" s="4" t="s">
        <v>3520</v>
      </c>
      <c r="J64" s="4" t="s">
        <v>3520</v>
      </c>
      <c r="K64" s="7" t="s">
        <v>3520</v>
      </c>
      <c r="L64" s="4" t="s">
        <v>3520</v>
      </c>
      <c r="M64" s="4" t="s">
        <v>3520</v>
      </c>
      <c r="N64" s="4" t="s">
        <v>3520</v>
      </c>
      <c r="O64" s="4" t="s">
        <v>3520</v>
      </c>
      <c r="P64" s="7" t="s">
        <v>3520</v>
      </c>
      <c r="Q64" s="4" t="s">
        <v>3520</v>
      </c>
      <c r="R64" s="4" t="s">
        <v>3520</v>
      </c>
      <c r="S64" s="4" t="s">
        <v>3520</v>
      </c>
      <c r="T64" s="4" t="s">
        <v>3520</v>
      </c>
      <c r="U64" s="7" t="s">
        <v>3520</v>
      </c>
      <c r="V64" s="4" t="s">
        <v>3520</v>
      </c>
      <c r="W64" s="4" t="s">
        <v>3520</v>
      </c>
      <c r="X64" s="4" t="s">
        <v>3520</v>
      </c>
      <c r="Y64" s="4" t="s">
        <v>3520</v>
      </c>
      <c r="Z64" s="7" t="s">
        <v>3520</v>
      </c>
      <c r="AA64" s="4" t="s">
        <v>3520</v>
      </c>
      <c r="AB64" s="4" t="s">
        <v>3520</v>
      </c>
      <c r="AC64" s="7" t="s">
        <v>3520</v>
      </c>
      <c r="AD64" s="4" t="s">
        <v>3520</v>
      </c>
      <c r="AE64" s="4" t="s">
        <v>3520</v>
      </c>
      <c r="AF64" s="4" t="s">
        <v>3520</v>
      </c>
      <c r="AG64" s="7" t="s">
        <v>3520</v>
      </c>
      <c r="AH64" s="4" t="s">
        <v>3520</v>
      </c>
      <c r="AI64" s="4" t="s">
        <v>3520</v>
      </c>
      <c r="AJ64" s="4" t="s">
        <v>3520</v>
      </c>
      <c r="AK64" s="4" t="s">
        <v>3520</v>
      </c>
      <c r="AL64" s="4" t="s">
        <v>3520</v>
      </c>
      <c r="AM64" s="4" t="s">
        <v>3520</v>
      </c>
      <c r="AN64" s="7" t="s">
        <v>3520</v>
      </c>
    </row>
    <row r="65" spans="1:40" ht="15">
      <c r="A65" s="4">
        <v>26</v>
      </c>
      <c r="B65" s="17" t="s">
        <v>3558</v>
      </c>
      <c r="C65" s="4">
        <v>3</v>
      </c>
      <c r="D65" s="34">
        <f>COUNTIF(E65:AN65, "✓") / COUNTA(E65:AN65)</f>
        <v>0.3</v>
      </c>
      <c r="E65" s="4" t="s">
        <v>3520</v>
      </c>
      <c r="F65" s="157" t="s">
        <v>3535</v>
      </c>
      <c r="G65" s="4" t="s">
        <v>3535</v>
      </c>
      <c r="L65" s="4" t="s">
        <v>3535</v>
      </c>
      <c r="Q65" s="4" t="s">
        <v>3535</v>
      </c>
      <c r="V65" s="4" t="s">
        <v>3535</v>
      </c>
      <c r="AA65" s="4" t="s">
        <v>3535</v>
      </c>
      <c r="AD65" s="4" t="s">
        <v>3535</v>
      </c>
      <c r="AH65" s="4" t="s">
        <v>3520</v>
      </c>
      <c r="AI65" s="4" t="s">
        <v>3520</v>
      </c>
    </row>
    <row r="66" spans="1:40" ht="15">
      <c r="A66" s="4">
        <v>26</v>
      </c>
      <c r="B66" s="17" t="s">
        <v>3558</v>
      </c>
      <c r="C66" s="4">
        <v>4</v>
      </c>
      <c r="D66" s="34">
        <f>COUNTIF(E66:AN66, "✓") / COUNTA(E66:AN66)</f>
        <v>0.66666666666666663</v>
      </c>
      <c r="E66" s="4" t="s">
        <v>3520</v>
      </c>
      <c r="G66" s="4" t="s">
        <v>3520</v>
      </c>
      <c r="L66" s="4" t="s">
        <v>3535</v>
      </c>
    </row>
    <row r="67" spans="1:40" ht="15">
      <c r="A67" s="4">
        <v>26</v>
      </c>
      <c r="B67" s="17" t="s">
        <v>3558</v>
      </c>
      <c r="C67" s="4">
        <v>5</v>
      </c>
      <c r="D67" s="34">
        <f>COUNTIF(E67:AN67, "✓") / COUNTA(E67:AN67)</f>
        <v>1</v>
      </c>
      <c r="E67" s="4" t="s">
        <v>3520</v>
      </c>
    </row>
    <row r="68" spans="1:40" ht="15">
      <c r="A68" s="4">
        <v>27</v>
      </c>
      <c r="B68" s="17" t="s">
        <v>3559</v>
      </c>
      <c r="C68" s="4">
        <v>2</v>
      </c>
      <c r="D68" s="34">
        <f>COUNTIF(E68:AN68, "✓") / COUNTA(E68:AN68)</f>
        <v>1</v>
      </c>
      <c r="E68" s="4" t="s">
        <v>3520</v>
      </c>
      <c r="F68" s="157" t="s">
        <v>3520</v>
      </c>
      <c r="G68" s="4" t="s">
        <v>3520</v>
      </c>
      <c r="H68" s="4" t="s">
        <v>3520</v>
      </c>
      <c r="I68" s="4" t="s">
        <v>3520</v>
      </c>
      <c r="J68" s="4" t="s">
        <v>3520</v>
      </c>
      <c r="K68" s="7" t="s">
        <v>3520</v>
      </c>
      <c r="L68" s="4" t="s">
        <v>3520</v>
      </c>
      <c r="M68" s="4" t="s">
        <v>3520</v>
      </c>
      <c r="N68" s="4" t="s">
        <v>3520</v>
      </c>
      <c r="O68" s="4" t="s">
        <v>3520</v>
      </c>
      <c r="P68" s="7" t="s">
        <v>3520</v>
      </c>
      <c r="Q68" s="4" t="s">
        <v>3520</v>
      </c>
      <c r="R68" s="4" t="s">
        <v>3520</v>
      </c>
      <c r="S68" s="4" t="s">
        <v>3520</v>
      </c>
      <c r="T68" s="4" t="s">
        <v>3520</v>
      </c>
      <c r="U68" s="7" t="s">
        <v>3520</v>
      </c>
      <c r="V68" s="4" t="s">
        <v>3520</v>
      </c>
      <c r="W68" s="4" t="s">
        <v>3520</v>
      </c>
      <c r="X68" s="4" t="s">
        <v>3520</v>
      </c>
      <c r="Y68" s="4" t="s">
        <v>3520</v>
      </c>
      <c r="Z68" s="7" t="s">
        <v>3520</v>
      </c>
      <c r="AA68" s="4" t="s">
        <v>3520</v>
      </c>
      <c r="AB68" s="4" t="s">
        <v>3520</v>
      </c>
      <c r="AC68" s="7" t="s">
        <v>3520</v>
      </c>
      <c r="AD68" s="4" t="s">
        <v>3520</v>
      </c>
      <c r="AE68" s="4" t="s">
        <v>3520</v>
      </c>
      <c r="AF68" s="4" t="s">
        <v>3520</v>
      </c>
      <c r="AG68" s="7" t="s">
        <v>3520</v>
      </c>
      <c r="AH68" s="4" t="s">
        <v>3520</v>
      </c>
      <c r="AI68" s="4" t="s">
        <v>3520</v>
      </c>
      <c r="AJ68" s="4" t="s">
        <v>3520</v>
      </c>
      <c r="AK68" s="4" t="s">
        <v>3520</v>
      </c>
      <c r="AL68" s="4" t="s">
        <v>3520</v>
      </c>
      <c r="AM68" s="4" t="s">
        <v>3520</v>
      </c>
      <c r="AN68" s="7" t="s">
        <v>3520</v>
      </c>
    </row>
    <row r="69" spans="1:40" ht="15">
      <c r="A69" s="4">
        <v>27</v>
      </c>
      <c r="B69" s="17" t="s">
        <v>3559</v>
      </c>
      <c r="C69" s="4">
        <v>3</v>
      </c>
      <c r="D69" s="34">
        <f>COUNTIF(E69:AN69, "✓") / COUNTA(E69:AN69)</f>
        <v>1</v>
      </c>
      <c r="E69" s="4" t="s">
        <v>3520</v>
      </c>
      <c r="F69" s="157" t="s">
        <v>3520</v>
      </c>
      <c r="G69" s="4" t="s">
        <v>3520</v>
      </c>
      <c r="L69" s="4" t="s">
        <v>3520</v>
      </c>
      <c r="Q69" s="4" t="s">
        <v>3520</v>
      </c>
      <c r="V69" s="4" t="s">
        <v>3520</v>
      </c>
      <c r="AA69" s="4" t="s">
        <v>3520</v>
      </c>
      <c r="AD69" s="4" t="s">
        <v>3520</v>
      </c>
      <c r="AH69" s="4" t="s">
        <v>3520</v>
      </c>
      <c r="AI69" s="4" t="s">
        <v>3520</v>
      </c>
    </row>
    <row r="70" spans="1:40" ht="15">
      <c r="A70" s="4">
        <v>27</v>
      </c>
      <c r="B70" s="17" t="s">
        <v>3559</v>
      </c>
      <c r="C70" s="4">
        <v>4</v>
      </c>
      <c r="D70" s="34">
        <f>COUNTIF(E70:AN70, "✓") / COUNTA(E70:AN70)</f>
        <v>1</v>
      </c>
      <c r="E70" s="4" t="s">
        <v>3520</v>
      </c>
      <c r="G70" s="4" t="s">
        <v>3520</v>
      </c>
      <c r="L70" s="4" t="s">
        <v>3520</v>
      </c>
    </row>
    <row r="71" spans="1:40" ht="15">
      <c r="A71" s="4">
        <v>28</v>
      </c>
      <c r="B71" s="17" t="s">
        <v>3560</v>
      </c>
      <c r="C71" s="4">
        <v>1</v>
      </c>
      <c r="D71" s="34">
        <f>COUNTIF(E71:AN71, "✓") / COUNTA(E71:AN71)</f>
        <v>0.91666666666666663</v>
      </c>
      <c r="E71" s="4" t="s">
        <v>3520</v>
      </c>
      <c r="F71" s="157" t="s">
        <v>3520</v>
      </c>
      <c r="G71" s="4" t="s">
        <v>3520</v>
      </c>
      <c r="H71" s="4" t="s">
        <v>3520</v>
      </c>
      <c r="I71" s="4" t="s">
        <v>3520</v>
      </c>
      <c r="J71" s="4" t="s">
        <v>3535</v>
      </c>
      <c r="K71" s="7" t="s">
        <v>3520</v>
      </c>
      <c r="L71" s="4" t="s">
        <v>3520</v>
      </c>
      <c r="M71" s="4" t="s">
        <v>3520</v>
      </c>
      <c r="N71" s="4" t="s">
        <v>3520</v>
      </c>
      <c r="O71" s="4" t="s">
        <v>3535</v>
      </c>
      <c r="P71" s="7" t="s">
        <v>3520</v>
      </c>
      <c r="Q71" s="4" t="s">
        <v>3520</v>
      </c>
      <c r="R71" s="4" t="s">
        <v>3520</v>
      </c>
      <c r="S71" s="4" t="s">
        <v>3520</v>
      </c>
      <c r="T71" s="4" t="s">
        <v>3520</v>
      </c>
      <c r="U71" s="7" t="s">
        <v>3520</v>
      </c>
      <c r="V71" s="4" t="s">
        <v>3520</v>
      </c>
      <c r="W71" s="4" t="s">
        <v>3520</v>
      </c>
      <c r="X71" s="4" t="s">
        <v>3520</v>
      </c>
      <c r="Y71" s="4" t="s">
        <v>3520</v>
      </c>
      <c r="Z71" s="7" t="s">
        <v>3520</v>
      </c>
      <c r="AA71" s="4" t="s">
        <v>3520</v>
      </c>
      <c r="AB71" s="4" t="s">
        <v>3520</v>
      </c>
      <c r="AC71" s="7" t="s">
        <v>3520</v>
      </c>
      <c r="AD71" s="4" t="s">
        <v>3520</v>
      </c>
      <c r="AE71" s="4" t="s">
        <v>3520</v>
      </c>
      <c r="AF71" s="4" t="s">
        <v>3520</v>
      </c>
      <c r="AG71" s="7" t="s">
        <v>3520</v>
      </c>
      <c r="AH71" s="4" t="s">
        <v>3520</v>
      </c>
      <c r="AI71" s="4" t="s">
        <v>3520</v>
      </c>
      <c r="AJ71" s="4" t="s">
        <v>3520</v>
      </c>
      <c r="AK71" s="4" t="s">
        <v>3520</v>
      </c>
      <c r="AL71" s="4" t="s">
        <v>3535</v>
      </c>
      <c r="AM71" s="4" t="s">
        <v>3520</v>
      </c>
      <c r="AN71" s="7" t="s">
        <v>3520</v>
      </c>
    </row>
    <row r="72" spans="1:40" ht="15">
      <c r="A72" s="4">
        <v>28</v>
      </c>
      <c r="B72" s="17" t="s">
        <v>3560</v>
      </c>
      <c r="C72" s="4">
        <v>2</v>
      </c>
      <c r="D72" s="34">
        <f>COUNTIF(E72:AN72, "✓") / COUNTA(E72:AN72)</f>
        <v>1</v>
      </c>
      <c r="E72" s="4" t="s">
        <v>3520</v>
      </c>
      <c r="F72" s="157" t="s">
        <v>3520</v>
      </c>
      <c r="G72" s="4" t="s">
        <v>3520</v>
      </c>
      <c r="H72" s="4" t="s">
        <v>3520</v>
      </c>
      <c r="I72" s="4" t="s">
        <v>3520</v>
      </c>
      <c r="J72" s="4" t="s">
        <v>3520</v>
      </c>
      <c r="K72" s="7" t="s">
        <v>3520</v>
      </c>
      <c r="L72" s="4" t="s">
        <v>3520</v>
      </c>
      <c r="M72" s="4" t="s">
        <v>3520</v>
      </c>
      <c r="N72" s="4" t="s">
        <v>3520</v>
      </c>
      <c r="O72" s="4" t="s">
        <v>3520</v>
      </c>
      <c r="P72" s="7" t="s">
        <v>3520</v>
      </c>
      <c r="Q72" s="4" t="s">
        <v>3520</v>
      </c>
      <c r="R72" s="4" t="s">
        <v>3520</v>
      </c>
      <c r="S72" s="4" t="s">
        <v>3520</v>
      </c>
      <c r="T72" s="4" t="s">
        <v>3520</v>
      </c>
      <c r="U72" s="7" t="s">
        <v>3520</v>
      </c>
      <c r="V72" s="4" t="s">
        <v>3520</v>
      </c>
      <c r="W72" s="4" t="s">
        <v>3520</v>
      </c>
      <c r="X72" s="4" t="s">
        <v>3520</v>
      </c>
      <c r="Y72" s="4" t="s">
        <v>3520</v>
      </c>
      <c r="Z72" s="7" t="s">
        <v>3520</v>
      </c>
      <c r="AA72" s="4" t="s">
        <v>3520</v>
      </c>
      <c r="AB72" s="4" t="s">
        <v>3520</v>
      </c>
      <c r="AC72" s="7" t="s">
        <v>3520</v>
      </c>
      <c r="AD72" s="4" t="s">
        <v>3520</v>
      </c>
      <c r="AE72" s="4" t="s">
        <v>3520</v>
      </c>
      <c r="AF72" s="4" t="s">
        <v>3520</v>
      </c>
      <c r="AG72" s="7" t="s">
        <v>3520</v>
      </c>
      <c r="AH72" s="4" t="s">
        <v>3520</v>
      </c>
      <c r="AI72" s="4" t="s">
        <v>3520</v>
      </c>
      <c r="AJ72" s="4" t="s">
        <v>3520</v>
      </c>
      <c r="AK72" s="4" t="s">
        <v>3520</v>
      </c>
      <c r="AL72" s="4" t="s">
        <v>3520</v>
      </c>
      <c r="AM72" s="4" t="s">
        <v>3520</v>
      </c>
      <c r="AN72" s="7" t="s">
        <v>3520</v>
      </c>
    </row>
    <row r="73" spans="1:40" ht="15">
      <c r="A73" s="4">
        <v>28</v>
      </c>
      <c r="B73" s="17" t="s">
        <v>3560</v>
      </c>
      <c r="C73" s="4">
        <v>3</v>
      </c>
      <c r="D73" s="34">
        <f>COUNTIF(E73:AN73, "✓") / COUNTA(E73:AN73)</f>
        <v>1</v>
      </c>
      <c r="E73" s="4" t="s">
        <v>3520</v>
      </c>
      <c r="F73" s="157" t="s">
        <v>3520</v>
      </c>
      <c r="G73" s="4" t="s">
        <v>3520</v>
      </c>
      <c r="L73" s="4" t="s">
        <v>3520</v>
      </c>
      <c r="Q73" s="4" t="s">
        <v>3520</v>
      </c>
      <c r="V73" s="4" t="s">
        <v>3520</v>
      </c>
      <c r="AA73" s="4" t="s">
        <v>3520</v>
      </c>
      <c r="AD73" s="4" t="s">
        <v>3520</v>
      </c>
      <c r="AH73" s="4" t="s">
        <v>3520</v>
      </c>
      <c r="AI73" s="4" t="s">
        <v>3520</v>
      </c>
    </row>
    <row r="74" spans="1:40" ht="15">
      <c r="A74" s="4">
        <v>29</v>
      </c>
      <c r="B74" s="17" t="s">
        <v>3561</v>
      </c>
      <c r="C74" s="4">
        <v>2</v>
      </c>
      <c r="D74" s="34">
        <f>COUNTIF(E74:AN74, "✓") / COUNTA(E74:AN74)</f>
        <v>1</v>
      </c>
      <c r="E74" s="4" t="s">
        <v>3520</v>
      </c>
      <c r="F74" s="157" t="s">
        <v>3520</v>
      </c>
      <c r="G74" s="4" t="s">
        <v>3520</v>
      </c>
      <c r="H74" s="4" t="s">
        <v>3520</v>
      </c>
      <c r="I74" s="4" t="s">
        <v>3520</v>
      </c>
      <c r="J74" s="4" t="s">
        <v>3520</v>
      </c>
      <c r="K74" s="7" t="s">
        <v>3520</v>
      </c>
      <c r="L74" s="4" t="s">
        <v>3520</v>
      </c>
      <c r="M74" s="4" t="s">
        <v>3520</v>
      </c>
      <c r="N74" s="4" t="s">
        <v>3520</v>
      </c>
      <c r="O74" s="4" t="s">
        <v>3520</v>
      </c>
      <c r="P74" s="7" t="s">
        <v>3520</v>
      </c>
      <c r="Q74" s="4" t="s">
        <v>3520</v>
      </c>
      <c r="R74" s="4" t="s">
        <v>3520</v>
      </c>
      <c r="S74" s="4" t="s">
        <v>3520</v>
      </c>
      <c r="T74" s="4" t="s">
        <v>3520</v>
      </c>
      <c r="U74" s="7" t="s">
        <v>3520</v>
      </c>
      <c r="V74" s="4" t="s">
        <v>3520</v>
      </c>
      <c r="W74" s="4" t="s">
        <v>3520</v>
      </c>
      <c r="X74" s="4" t="s">
        <v>3520</v>
      </c>
      <c r="Y74" s="4" t="s">
        <v>3520</v>
      </c>
      <c r="Z74" s="7" t="s">
        <v>3520</v>
      </c>
      <c r="AA74" s="4" t="s">
        <v>3520</v>
      </c>
      <c r="AB74" s="4" t="s">
        <v>3520</v>
      </c>
      <c r="AC74" s="7" t="s">
        <v>3520</v>
      </c>
      <c r="AD74" s="4" t="s">
        <v>3520</v>
      </c>
      <c r="AE74" s="4" t="s">
        <v>3520</v>
      </c>
      <c r="AF74" s="4" t="s">
        <v>3520</v>
      </c>
      <c r="AG74" s="7" t="s">
        <v>3520</v>
      </c>
      <c r="AH74" s="4" t="s">
        <v>3520</v>
      </c>
      <c r="AI74" s="4" t="s">
        <v>3520</v>
      </c>
      <c r="AJ74" s="4" t="s">
        <v>3520</v>
      </c>
      <c r="AK74" s="4" t="s">
        <v>3520</v>
      </c>
      <c r="AL74" s="4" t="s">
        <v>3520</v>
      </c>
      <c r="AM74" s="4" t="s">
        <v>3520</v>
      </c>
      <c r="AN74" s="7" t="s">
        <v>3520</v>
      </c>
    </row>
    <row r="75" spans="1:40" ht="15">
      <c r="A75" s="4">
        <v>29</v>
      </c>
      <c r="B75" s="17" t="s">
        <v>3561</v>
      </c>
      <c r="C75" s="4">
        <v>3</v>
      </c>
      <c r="D75" s="34">
        <f>COUNTIF(E75:AN75, "✓") / COUNTA(E75:AN75)</f>
        <v>0</v>
      </c>
      <c r="E75" s="4" t="s">
        <v>3535</v>
      </c>
      <c r="F75" s="157" t="s">
        <v>3535</v>
      </c>
      <c r="G75" s="4" t="s">
        <v>3535</v>
      </c>
      <c r="L75" s="4" t="s">
        <v>3535</v>
      </c>
      <c r="Q75" s="4" t="s">
        <v>3535</v>
      </c>
      <c r="V75" s="4" t="s">
        <v>3535</v>
      </c>
      <c r="AA75" s="4" t="s">
        <v>3535</v>
      </c>
      <c r="AD75" s="4" t="s">
        <v>3535</v>
      </c>
      <c r="AH75" s="4" t="s">
        <v>3535</v>
      </c>
      <c r="AI75" s="4" t="s">
        <v>3535</v>
      </c>
    </row>
    <row r="76" spans="1:40" ht="15">
      <c r="A76" s="4">
        <v>29</v>
      </c>
      <c r="B76" s="17" t="s">
        <v>3561</v>
      </c>
      <c r="C76" s="4">
        <v>4</v>
      </c>
      <c r="D76" s="34">
        <f>COUNTIF(E76:AN76, "✓") / COUNTA(E76:AN76)</f>
        <v>0</v>
      </c>
      <c r="E76" s="4" t="s">
        <v>3535</v>
      </c>
      <c r="G76" s="4" t="s">
        <v>3535</v>
      </c>
      <c r="L76" s="4" t="s">
        <v>3535</v>
      </c>
    </row>
    <row r="77" spans="1:40" ht="15">
      <c r="A77" s="4">
        <v>30</v>
      </c>
      <c r="B77" s="17" t="s">
        <v>3562</v>
      </c>
      <c r="C77" s="4">
        <v>1</v>
      </c>
      <c r="D77" s="34">
        <f>COUNTIF(E77:AN77, "✓") / COUNTA(E77:AN77)</f>
        <v>0.86111111111111116</v>
      </c>
      <c r="E77" s="4" t="s">
        <v>3520</v>
      </c>
      <c r="F77" s="157" t="s">
        <v>3520</v>
      </c>
      <c r="G77" s="4" t="s">
        <v>3520</v>
      </c>
      <c r="H77" s="4" t="s">
        <v>3520</v>
      </c>
      <c r="I77" s="4" t="s">
        <v>3520</v>
      </c>
      <c r="J77" s="4" t="s">
        <v>3520</v>
      </c>
      <c r="K77" s="7" t="s">
        <v>3520</v>
      </c>
      <c r="L77" s="4" t="s">
        <v>3520</v>
      </c>
      <c r="M77" s="4" t="s">
        <v>3535</v>
      </c>
      <c r="N77" s="4" t="s">
        <v>3520</v>
      </c>
      <c r="O77" s="4" t="s">
        <v>3535</v>
      </c>
      <c r="P77" s="7" t="s">
        <v>3520</v>
      </c>
      <c r="Q77" s="4" t="s">
        <v>3520</v>
      </c>
      <c r="R77" s="4" t="s">
        <v>3520</v>
      </c>
      <c r="S77" s="4" t="s">
        <v>3520</v>
      </c>
      <c r="T77" s="4" t="s">
        <v>3520</v>
      </c>
      <c r="U77" s="7" t="s">
        <v>3520</v>
      </c>
      <c r="V77" s="4" t="s">
        <v>3520</v>
      </c>
      <c r="W77" s="4" t="s">
        <v>3520</v>
      </c>
      <c r="X77" s="4" t="s">
        <v>3520</v>
      </c>
      <c r="Y77" s="4" t="s">
        <v>3535</v>
      </c>
      <c r="Z77" s="7" t="s">
        <v>3520</v>
      </c>
      <c r="AA77" s="4" t="s">
        <v>3520</v>
      </c>
      <c r="AB77" s="4" t="s">
        <v>3520</v>
      </c>
      <c r="AC77" s="7" t="s">
        <v>3520</v>
      </c>
      <c r="AD77" s="4" t="s">
        <v>3520</v>
      </c>
      <c r="AE77" s="4" t="s">
        <v>3520</v>
      </c>
      <c r="AF77" s="4" t="s">
        <v>3535</v>
      </c>
      <c r="AG77" s="7" t="s">
        <v>3520</v>
      </c>
      <c r="AH77" s="4" t="s">
        <v>3520</v>
      </c>
      <c r="AI77" s="4" t="s">
        <v>3520</v>
      </c>
      <c r="AJ77" s="4" t="s">
        <v>3535</v>
      </c>
      <c r="AK77" s="4" t="s">
        <v>3520</v>
      </c>
      <c r="AL77" s="4" t="s">
        <v>3520</v>
      </c>
      <c r="AM77" s="4" t="s">
        <v>3520</v>
      </c>
      <c r="AN77" s="7" t="s">
        <v>3520</v>
      </c>
    </row>
    <row r="78" spans="1:40" ht="15">
      <c r="A78" s="4">
        <v>30</v>
      </c>
      <c r="B78" s="17" t="s">
        <v>3562</v>
      </c>
      <c r="C78" s="4">
        <v>2</v>
      </c>
      <c r="D78" s="34">
        <f>COUNTIF(E78:AN78, "✓") / COUNTA(E78:AN78)</f>
        <v>1</v>
      </c>
      <c r="E78" s="4" t="s">
        <v>3520</v>
      </c>
      <c r="F78" s="157" t="s">
        <v>3520</v>
      </c>
      <c r="G78" s="4" t="s">
        <v>3520</v>
      </c>
      <c r="L78" s="4" t="s">
        <v>3520</v>
      </c>
      <c r="Q78" s="4" t="s">
        <v>3520</v>
      </c>
      <c r="V78" s="4" t="s">
        <v>3520</v>
      </c>
      <c r="AA78" s="4" t="s">
        <v>3520</v>
      </c>
      <c r="AD78" s="4" t="s">
        <v>3520</v>
      </c>
      <c r="AH78" s="4" t="s">
        <v>3520</v>
      </c>
      <c r="AI78" s="4" t="s">
        <v>3520</v>
      </c>
    </row>
    <row r="79" spans="1:40" ht="15">
      <c r="A79" s="4">
        <v>30</v>
      </c>
      <c r="B79" s="17" t="s">
        <v>3562</v>
      </c>
      <c r="C79" s="4">
        <v>3</v>
      </c>
      <c r="D79" s="34">
        <f>COUNTIF(E79:AN79, "✓") / COUNTA(E79:AN79)</f>
        <v>1</v>
      </c>
      <c r="E79" s="4" t="s">
        <v>3520</v>
      </c>
      <c r="G79" s="4" t="s">
        <v>3520</v>
      </c>
      <c r="L79" s="4" t="s">
        <v>3520</v>
      </c>
    </row>
    <row r="80" spans="1:40" ht="15">
      <c r="A80" s="4">
        <v>30</v>
      </c>
      <c r="B80" s="17" t="s">
        <v>3562</v>
      </c>
      <c r="C80" s="4">
        <v>4</v>
      </c>
      <c r="D80" s="34">
        <f>COUNTIF(E80:AN80, "✓") / COUNTA(E80:AN80)</f>
        <v>0.66666666666666663</v>
      </c>
      <c r="E80" s="4" t="s">
        <v>3520</v>
      </c>
      <c r="G80" s="4" t="s">
        <v>3535</v>
      </c>
      <c r="L80" s="4" t="s">
        <v>3520</v>
      </c>
    </row>
    <row r="81" spans="1:40" ht="15">
      <c r="A81" s="4">
        <v>31</v>
      </c>
      <c r="B81" s="17" t="s">
        <v>3563</v>
      </c>
      <c r="C81" s="4">
        <v>2</v>
      </c>
      <c r="D81" s="34">
        <f>COUNTIF(E81:AN81, "✓") / COUNTA(E81:AN81)</f>
        <v>1</v>
      </c>
      <c r="E81" s="4" t="s">
        <v>3520</v>
      </c>
      <c r="F81" s="157" t="s">
        <v>3520</v>
      </c>
      <c r="G81" s="4" t="s">
        <v>3520</v>
      </c>
      <c r="L81" s="4" t="s">
        <v>3520</v>
      </c>
      <c r="Q81" s="4" t="s">
        <v>3520</v>
      </c>
      <c r="V81" s="4" t="s">
        <v>3520</v>
      </c>
      <c r="AA81" s="4" t="s">
        <v>3520</v>
      </c>
      <c r="AD81" s="4" t="s">
        <v>3520</v>
      </c>
      <c r="AH81" s="4" t="s">
        <v>3520</v>
      </c>
      <c r="AI81" s="4" t="s">
        <v>3520</v>
      </c>
    </row>
    <row r="82" spans="1:40" ht="15">
      <c r="A82" s="4">
        <v>32</v>
      </c>
      <c r="B82" s="17" t="s">
        <v>3564</v>
      </c>
      <c r="C82" s="4">
        <v>2</v>
      </c>
      <c r="D82" s="34">
        <f>COUNTIF(E82:AN82, "✓") / COUNTA(E82:AN82)</f>
        <v>0.25</v>
      </c>
      <c r="E82" s="4" t="s">
        <v>3520</v>
      </c>
      <c r="F82" s="157" t="s">
        <v>3520</v>
      </c>
      <c r="G82" s="4" t="s">
        <v>3520</v>
      </c>
      <c r="H82" s="4" t="s">
        <v>3535</v>
      </c>
      <c r="I82" s="4" t="s">
        <v>3535</v>
      </c>
      <c r="J82" s="4" t="s">
        <v>3535</v>
      </c>
      <c r="K82" s="7" t="s">
        <v>3535</v>
      </c>
      <c r="L82" s="4" t="s">
        <v>3520</v>
      </c>
      <c r="M82" s="4" t="s">
        <v>3535</v>
      </c>
      <c r="N82" s="4" t="s">
        <v>3535</v>
      </c>
      <c r="O82" s="4" t="s">
        <v>3535</v>
      </c>
      <c r="P82" s="7" t="s">
        <v>3535</v>
      </c>
      <c r="Q82" s="4" t="s">
        <v>3520</v>
      </c>
      <c r="R82" s="4" t="s">
        <v>3535</v>
      </c>
      <c r="S82" s="4" t="s">
        <v>3535</v>
      </c>
      <c r="T82" s="4" t="s">
        <v>3535</v>
      </c>
      <c r="U82" s="7" t="s">
        <v>3535</v>
      </c>
      <c r="V82" s="4" t="s">
        <v>3520</v>
      </c>
      <c r="W82" s="4" t="s">
        <v>3535</v>
      </c>
      <c r="X82" s="4" t="s">
        <v>3535</v>
      </c>
      <c r="Y82" s="4" t="s">
        <v>3535</v>
      </c>
      <c r="Z82" s="7" t="s">
        <v>3535</v>
      </c>
      <c r="AA82" s="4" t="s">
        <v>3520</v>
      </c>
      <c r="AB82" s="4" t="s">
        <v>3535</v>
      </c>
      <c r="AC82" s="7" t="s">
        <v>3535</v>
      </c>
      <c r="AD82" s="4" t="s">
        <v>3535</v>
      </c>
      <c r="AE82" s="4" t="s">
        <v>3535</v>
      </c>
      <c r="AF82" s="4" t="s">
        <v>3535</v>
      </c>
      <c r="AG82" s="7" t="s">
        <v>3535</v>
      </c>
      <c r="AH82" s="4" t="s">
        <v>3520</v>
      </c>
      <c r="AI82" s="4" t="s">
        <v>3520</v>
      </c>
      <c r="AJ82" s="4" t="s">
        <v>3535</v>
      </c>
      <c r="AK82" s="4" t="s">
        <v>3535</v>
      </c>
      <c r="AL82" s="4" t="s">
        <v>3535</v>
      </c>
      <c r="AM82" s="4" t="s">
        <v>3535</v>
      </c>
      <c r="AN82" s="7" t="s">
        <v>3535</v>
      </c>
    </row>
    <row r="83" spans="1:40" ht="15">
      <c r="A83" s="4">
        <v>32</v>
      </c>
      <c r="B83" s="17" t="s">
        <v>3564</v>
      </c>
      <c r="C83" s="4">
        <v>3</v>
      </c>
      <c r="D83" s="34">
        <f>COUNTIF(E83:AN83, "✓") / COUNTA(E83:AN83)</f>
        <v>0.9</v>
      </c>
      <c r="E83" s="4" t="s">
        <v>3520</v>
      </c>
      <c r="F83" s="157" t="s">
        <v>3535</v>
      </c>
      <c r="G83" s="4" t="s">
        <v>3520</v>
      </c>
      <c r="L83" s="4" t="s">
        <v>3520</v>
      </c>
      <c r="Q83" s="4" t="s">
        <v>3520</v>
      </c>
      <c r="V83" s="4" t="s">
        <v>3520</v>
      </c>
      <c r="AA83" s="4" t="s">
        <v>3520</v>
      </c>
      <c r="AD83" s="4" t="s">
        <v>3520</v>
      </c>
      <c r="AH83" s="4" t="s">
        <v>3520</v>
      </c>
      <c r="AI83" s="4" t="s">
        <v>3520</v>
      </c>
    </row>
    <row r="84" spans="1:40" ht="15">
      <c r="A84" s="4">
        <v>32</v>
      </c>
      <c r="B84" s="17" t="s">
        <v>3564</v>
      </c>
      <c r="C84" s="4">
        <v>4</v>
      </c>
      <c r="D84" s="34">
        <f>COUNTIF(E84:AN84, "✓") / COUNTA(E84:AN84)</f>
        <v>1</v>
      </c>
      <c r="E84" s="4" t="s">
        <v>3520</v>
      </c>
      <c r="G84" s="4" t="s">
        <v>3520</v>
      </c>
      <c r="L84" s="4" t="s">
        <v>3520</v>
      </c>
    </row>
    <row r="85" spans="1:40" ht="15">
      <c r="A85" s="4">
        <v>32</v>
      </c>
      <c r="B85" s="17" t="s">
        <v>3564</v>
      </c>
      <c r="C85" s="4">
        <v>5</v>
      </c>
      <c r="D85" s="34">
        <f>COUNTIF(E85:AN85, "✓") / COUNTA(E85:AN85)</f>
        <v>1</v>
      </c>
      <c r="E85" s="4" t="s">
        <v>3520</v>
      </c>
    </row>
    <row r="86" spans="1:40" ht="15">
      <c r="A86" s="4">
        <v>33</v>
      </c>
      <c r="B86" s="17" t="s">
        <v>3565</v>
      </c>
      <c r="C86" s="4">
        <v>2</v>
      </c>
      <c r="D86" s="34">
        <f>COUNTIF(E86:AN86, "✓") / COUNTA(E86:AN86)</f>
        <v>1</v>
      </c>
      <c r="E86" s="4" t="s">
        <v>3520</v>
      </c>
      <c r="F86" s="157" t="s">
        <v>3520</v>
      </c>
      <c r="G86" s="4" t="s">
        <v>3520</v>
      </c>
      <c r="L86" s="4" t="s">
        <v>3520</v>
      </c>
      <c r="Q86" s="4" t="s">
        <v>3520</v>
      </c>
      <c r="V86" s="4" t="s">
        <v>3520</v>
      </c>
      <c r="AA86" s="4" t="s">
        <v>3520</v>
      </c>
      <c r="AD86" s="4" t="s">
        <v>3520</v>
      </c>
      <c r="AH86" s="4" t="s">
        <v>3520</v>
      </c>
      <c r="AI86" s="4" t="s">
        <v>3520</v>
      </c>
    </row>
    <row r="87" spans="1:40" ht="15">
      <c r="A87" s="4">
        <v>34</v>
      </c>
      <c r="B87" s="17" t="s">
        <v>3566</v>
      </c>
      <c r="C87" s="4">
        <v>3</v>
      </c>
      <c r="D87" s="34">
        <f>COUNTIF(E87:AN87, "✓") / COUNTA(E87:AN87)</f>
        <v>1</v>
      </c>
      <c r="E87" s="4" t="s">
        <v>3520</v>
      </c>
      <c r="G87" s="4" t="s">
        <v>3520</v>
      </c>
      <c r="L87" s="4" t="s">
        <v>3520</v>
      </c>
    </row>
    <row r="88" spans="1:40" ht="15">
      <c r="A88" s="4">
        <v>37</v>
      </c>
      <c r="B88" s="17" t="s">
        <v>3567</v>
      </c>
      <c r="C88" s="4">
        <v>2</v>
      </c>
      <c r="D88" s="34">
        <f>COUNTIF(E88:AN88, "✓") / COUNTA(E88:AN88)</f>
        <v>0.94444444444444442</v>
      </c>
      <c r="E88" s="4" t="s">
        <v>3520</v>
      </c>
      <c r="F88" s="157" t="s">
        <v>3520</v>
      </c>
      <c r="G88" s="4" t="s">
        <v>3520</v>
      </c>
      <c r="H88" s="4" t="s">
        <v>3520</v>
      </c>
      <c r="I88" s="4" t="s">
        <v>3520</v>
      </c>
      <c r="J88" s="4" t="s">
        <v>3520</v>
      </c>
      <c r="K88" s="7" t="s">
        <v>3520</v>
      </c>
      <c r="L88" s="4" t="s">
        <v>3520</v>
      </c>
      <c r="M88" s="4" t="s">
        <v>3520</v>
      </c>
      <c r="N88" s="4" t="s">
        <v>3520</v>
      </c>
      <c r="O88" s="4" t="s">
        <v>3520</v>
      </c>
      <c r="P88" s="7" t="s">
        <v>3520</v>
      </c>
      <c r="Q88" s="4" t="s">
        <v>3520</v>
      </c>
      <c r="R88" s="4" t="s">
        <v>3520</v>
      </c>
      <c r="S88" s="4" t="s">
        <v>3520</v>
      </c>
      <c r="T88" s="4" t="s">
        <v>3520</v>
      </c>
      <c r="U88" s="7" t="s">
        <v>3520</v>
      </c>
      <c r="V88" s="4" t="s">
        <v>3520</v>
      </c>
      <c r="W88" s="4" t="s">
        <v>3520</v>
      </c>
      <c r="X88" s="4" t="s">
        <v>3520</v>
      </c>
      <c r="Y88" s="4" t="s">
        <v>3520</v>
      </c>
      <c r="Z88" s="7" t="s">
        <v>3520</v>
      </c>
      <c r="AA88" s="4" t="s">
        <v>3520</v>
      </c>
      <c r="AB88" s="4" t="s">
        <v>3520</v>
      </c>
      <c r="AC88" s="7" t="s">
        <v>3520</v>
      </c>
      <c r="AD88" s="4" t="s">
        <v>3520</v>
      </c>
      <c r="AE88" s="4" t="s">
        <v>3520</v>
      </c>
      <c r="AF88" s="4" t="s">
        <v>3535</v>
      </c>
      <c r="AG88" s="7" t="s">
        <v>3520</v>
      </c>
      <c r="AH88" s="4" t="s">
        <v>3520</v>
      </c>
      <c r="AI88" s="4" t="s">
        <v>3520</v>
      </c>
      <c r="AJ88" s="4" t="s">
        <v>3520</v>
      </c>
      <c r="AK88" s="4" t="s">
        <v>3535</v>
      </c>
      <c r="AL88" s="4" t="s">
        <v>3520</v>
      </c>
      <c r="AM88" s="4" t="s">
        <v>3520</v>
      </c>
      <c r="AN88" s="7" t="s">
        <v>3520</v>
      </c>
    </row>
    <row r="89" spans="1:40" ht="15">
      <c r="A89" s="4">
        <v>37</v>
      </c>
      <c r="B89" s="17" t="s">
        <v>3567</v>
      </c>
      <c r="C89" s="4">
        <v>3</v>
      </c>
      <c r="D89" s="34">
        <f>COUNTIF(E89:AN89, "✓") / COUNTA(E89:AN89)</f>
        <v>1</v>
      </c>
      <c r="E89" s="4" t="s">
        <v>3520</v>
      </c>
      <c r="G89" s="4" t="s">
        <v>3520</v>
      </c>
      <c r="L89" s="4" t="s">
        <v>3520</v>
      </c>
    </row>
    <row r="90" spans="1:40" ht="15">
      <c r="A90" s="4">
        <v>38</v>
      </c>
      <c r="B90" s="17" t="s">
        <v>3568</v>
      </c>
      <c r="C90" s="4">
        <v>2</v>
      </c>
      <c r="D90" s="34">
        <f>COUNTIF(E90:AN90, "✓") / COUNTA(E90:AN90)</f>
        <v>0.9</v>
      </c>
      <c r="E90" s="4" t="s">
        <v>3520</v>
      </c>
      <c r="F90" s="157" t="s">
        <v>3535</v>
      </c>
      <c r="G90" s="4" t="s">
        <v>3520</v>
      </c>
      <c r="L90" s="4" t="s">
        <v>3520</v>
      </c>
      <c r="Q90" s="4" t="s">
        <v>3520</v>
      </c>
      <c r="V90" s="4" t="s">
        <v>3520</v>
      </c>
      <c r="AA90" s="4" t="s">
        <v>3520</v>
      </c>
      <c r="AD90" s="4" t="s">
        <v>3520</v>
      </c>
      <c r="AH90" s="4" t="s">
        <v>3520</v>
      </c>
      <c r="AI90" s="4" t="s">
        <v>3520</v>
      </c>
    </row>
    <row r="91" spans="1:40" ht="15">
      <c r="A91" s="4">
        <v>40</v>
      </c>
      <c r="B91" s="17" t="s">
        <v>3569</v>
      </c>
      <c r="C91" s="4">
        <v>2</v>
      </c>
      <c r="D91" s="34">
        <f>COUNTIF(E91:AN91, "✓") / COUNTA(E91:AN91)</f>
        <v>1</v>
      </c>
      <c r="E91" s="4" t="s">
        <v>3520</v>
      </c>
      <c r="G91" s="4" t="s">
        <v>3520</v>
      </c>
      <c r="L91" s="4" t="s">
        <v>3520</v>
      </c>
    </row>
    <row r="92" spans="1:40" ht="15">
      <c r="A92" s="4">
        <v>40</v>
      </c>
      <c r="B92" s="17" t="s">
        <v>3569</v>
      </c>
      <c r="C92" s="4">
        <v>3</v>
      </c>
      <c r="D92" s="34">
        <f>COUNTIF(E92:AN92, "✓") / COUNTA(E92:AN92)</f>
        <v>1</v>
      </c>
      <c r="E92" s="4" t="s">
        <v>3520</v>
      </c>
      <c r="G92" s="4" t="s">
        <v>3520</v>
      </c>
      <c r="L92" s="4" t="s">
        <v>3520</v>
      </c>
    </row>
    <row r="93" spans="1:40" ht="15">
      <c r="A93" s="4">
        <v>41</v>
      </c>
      <c r="B93" s="17" t="s">
        <v>3570</v>
      </c>
      <c r="C93" s="4">
        <v>3</v>
      </c>
      <c r="D93" s="34">
        <f>COUNTIF(E93:AN93, "✓") / COUNTA(E93:AN93)</f>
        <v>1</v>
      </c>
      <c r="E93" s="4" t="s">
        <v>3520</v>
      </c>
      <c r="G93" s="4" t="s">
        <v>3520</v>
      </c>
      <c r="L93" s="4" t="s">
        <v>3520</v>
      </c>
    </row>
    <row r="94" spans="1:40" ht="15">
      <c r="A94" s="4">
        <v>41</v>
      </c>
      <c r="B94" s="17" t="s">
        <v>3570</v>
      </c>
      <c r="C94" s="4">
        <v>4</v>
      </c>
      <c r="D94" s="34">
        <f>COUNTIF(E94:AN94, "✓") / COUNTA(E94:AN94)</f>
        <v>1</v>
      </c>
      <c r="E94" s="4" t="s">
        <v>3520</v>
      </c>
    </row>
    <row r="95" spans="1:40" ht="15">
      <c r="A95" s="4">
        <v>42</v>
      </c>
      <c r="B95" s="17" t="s">
        <v>3571</v>
      </c>
      <c r="C95" s="4">
        <v>4</v>
      </c>
      <c r="D95" s="34">
        <f>COUNTIF(E95:AN95, "✓") / COUNTA(E95:AN95)</f>
        <v>1</v>
      </c>
      <c r="E95" s="4" t="s">
        <v>3520</v>
      </c>
    </row>
    <row r="96" spans="1:40" ht="15">
      <c r="A96" s="4">
        <v>43</v>
      </c>
      <c r="B96" s="17" t="s">
        <v>3572</v>
      </c>
      <c r="C96" s="4">
        <v>3</v>
      </c>
      <c r="D96" s="34">
        <f>COUNTIF(E96:AN96, "✓") / COUNTA(E96:AN96)</f>
        <v>0.3</v>
      </c>
      <c r="E96" s="4" t="s">
        <v>3520</v>
      </c>
      <c r="F96" s="157" t="s">
        <v>3535</v>
      </c>
      <c r="G96" s="4" t="s">
        <v>3535</v>
      </c>
      <c r="L96" s="4" t="s">
        <v>3535</v>
      </c>
      <c r="Q96" s="4" t="s">
        <v>3520</v>
      </c>
      <c r="V96" s="4" t="s">
        <v>3520</v>
      </c>
      <c r="AA96" s="4" t="s">
        <v>3535</v>
      </c>
      <c r="AD96" s="4" t="s">
        <v>3535</v>
      </c>
      <c r="AH96" s="4" t="s">
        <v>3535</v>
      </c>
      <c r="AI96" s="4" t="s">
        <v>3535</v>
      </c>
    </row>
    <row r="97" spans="1:40" ht="15">
      <c r="A97" s="4">
        <v>48</v>
      </c>
      <c r="B97" s="17" t="s">
        <v>3573</v>
      </c>
      <c r="C97" s="4">
        <v>2</v>
      </c>
      <c r="D97" s="34">
        <f>COUNTIF(E97:AN97, "✓") / COUNTA(E97:AN97)</f>
        <v>1</v>
      </c>
      <c r="E97" s="4" t="s">
        <v>3520</v>
      </c>
      <c r="F97" s="157" t="s">
        <v>3520</v>
      </c>
      <c r="G97" s="4" t="s">
        <v>3520</v>
      </c>
      <c r="H97" s="4" t="s">
        <v>3520</v>
      </c>
      <c r="I97" s="4" t="s">
        <v>3520</v>
      </c>
      <c r="J97" s="4" t="s">
        <v>3520</v>
      </c>
      <c r="K97" s="7" t="s">
        <v>3520</v>
      </c>
      <c r="L97" s="4" t="s">
        <v>3520</v>
      </c>
      <c r="M97" s="4" t="s">
        <v>3520</v>
      </c>
      <c r="N97" s="4" t="s">
        <v>3520</v>
      </c>
      <c r="O97" s="4" t="s">
        <v>3520</v>
      </c>
      <c r="P97" s="7" t="s">
        <v>3520</v>
      </c>
      <c r="Q97" s="4" t="s">
        <v>3520</v>
      </c>
      <c r="R97" s="4" t="s">
        <v>3520</v>
      </c>
      <c r="S97" s="4" t="s">
        <v>3520</v>
      </c>
      <c r="T97" s="4" t="s">
        <v>3520</v>
      </c>
      <c r="U97" s="7" t="s">
        <v>3520</v>
      </c>
      <c r="V97" s="4" t="s">
        <v>3520</v>
      </c>
      <c r="W97" s="4" t="s">
        <v>3520</v>
      </c>
      <c r="X97" s="4" t="s">
        <v>3520</v>
      </c>
      <c r="Y97" s="4" t="s">
        <v>3520</v>
      </c>
      <c r="Z97" s="7" t="s">
        <v>3520</v>
      </c>
      <c r="AA97" s="4" t="s">
        <v>3520</v>
      </c>
      <c r="AB97" s="4" t="s">
        <v>3520</v>
      </c>
      <c r="AC97" s="7" t="s">
        <v>3520</v>
      </c>
      <c r="AD97" s="4" t="s">
        <v>3520</v>
      </c>
      <c r="AE97" s="4" t="s">
        <v>3520</v>
      </c>
      <c r="AF97" s="4" t="s">
        <v>3520</v>
      </c>
      <c r="AG97" s="7" t="s">
        <v>3520</v>
      </c>
      <c r="AH97" s="4" t="s">
        <v>3520</v>
      </c>
      <c r="AI97" s="4" t="s">
        <v>3520</v>
      </c>
      <c r="AJ97" s="4" t="s">
        <v>3520</v>
      </c>
      <c r="AK97" s="4" t="s">
        <v>3520</v>
      </c>
      <c r="AL97" s="4" t="s">
        <v>3520</v>
      </c>
      <c r="AM97" s="4" t="s">
        <v>3520</v>
      </c>
      <c r="AN97" s="7" t="s">
        <v>3520</v>
      </c>
    </row>
    <row r="98" spans="1:40" ht="15">
      <c r="A98" s="4">
        <v>49</v>
      </c>
      <c r="B98" s="17" t="s">
        <v>3574</v>
      </c>
      <c r="C98" s="4">
        <v>3</v>
      </c>
      <c r="D98" s="34">
        <f>COUNTIF(E98:AN98, "✓") / COUNTA(E98:AN98)</f>
        <v>1</v>
      </c>
      <c r="E98" s="4" t="s">
        <v>3520</v>
      </c>
      <c r="F98" s="157" t="s">
        <v>3520</v>
      </c>
      <c r="G98" s="4" t="s">
        <v>3520</v>
      </c>
      <c r="L98" s="4" t="s">
        <v>3520</v>
      </c>
      <c r="Q98" s="4" t="s">
        <v>3520</v>
      </c>
      <c r="V98" s="4" t="s">
        <v>3520</v>
      </c>
      <c r="AA98" s="4" t="s">
        <v>3520</v>
      </c>
      <c r="AD98" s="4" t="s">
        <v>3520</v>
      </c>
      <c r="AH98" s="4" t="s">
        <v>3520</v>
      </c>
      <c r="AI98" s="4" t="s">
        <v>3520</v>
      </c>
    </row>
    <row r="99" spans="1:40" ht="15">
      <c r="A99" s="4">
        <v>49</v>
      </c>
      <c r="B99" s="17" t="s">
        <v>3574</v>
      </c>
      <c r="C99" s="4">
        <v>4</v>
      </c>
      <c r="D99" s="34">
        <f>COUNTIF(E99:AN99, "✓") / COUNTA(E99:AN99)</f>
        <v>1</v>
      </c>
      <c r="E99" s="4" t="s">
        <v>3520</v>
      </c>
      <c r="G99" s="4" t="s">
        <v>3520</v>
      </c>
      <c r="L99" s="4" t="s">
        <v>3520</v>
      </c>
    </row>
    <row r="100" spans="1:40" ht="15">
      <c r="A100" s="4">
        <v>51</v>
      </c>
      <c r="B100" s="17" t="s">
        <v>3575</v>
      </c>
      <c r="C100" s="4">
        <v>2</v>
      </c>
      <c r="D100" s="34">
        <f>COUNTIF(E100:AN100, "✓") / COUNTA(E100:AN100)</f>
        <v>0.97222222222222221</v>
      </c>
      <c r="E100" s="4" t="s">
        <v>3520</v>
      </c>
      <c r="F100" s="157" t="s">
        <v>3520</v>
      </c>
      <c r="G100" s="4" t="s">
        <v>3520</v>
      </c>
      <c r="H100" s="4" t="s">
        <v>3520</v>
      </c>
      <c r="I100" s="4" t="s">
        <v>3520</v>
      </c>
      <c r="J100" s="4" t="s">
        <v>3520</v>
      </c>
      <c r="K100" s="7" t="s">
        <v>3520</v>
      </c>
      <c r="L100" s="4" t="s">
        <v>3520</v>
      </c>
      <c r="M100" s="4" t="s">
        <v>3535</v>
      </c>
      <c r="N100" s="4" t="s">
        <v>3520</v>
      </c>
      <c r="O100" s="4" t="s">
        <v>3520</v>
      </c>
      <c r="P100" s="7" t="s">
        <v>3520</v>
      </c>
      <c r="Q100" s="4" t="s">
        <v>3520</v>
      </c>
      <c r="R100" s="4" t="s">
        <v>3520</v>
      </c>
      <c r="S100" s="4" t="s">
        <v>3520</v>
      </c>
      <c r="T100" s="4" t="s">
        <v>3520</v>
      </c>
      <c r="U100" s="7" t="s">
        <v>3520</v>
      </c>
      <c r="V100" s="4" t="s">
        <v>3520</v>
      </c>
      <c r="W100" s="4" t="s">
        <v>3520</v>
      </c>
      <c r="X100" s="4" t="s">
        <v>3520</v>
      </c>
      <c r="Y100" s="4" t="s">
        <v>3520</v>
      </c>
      <c r="Z100" s="7" t="s">
        <v>3520</v>
      </c>
      <c r="AA100" s="4" t="s">
        <v>3520</v>
      </c>
      <c r="AB100" s="4" t="s">
        <v>3520</v>
      </c>
      <c r="AC100" s="7" t="s">
        <v>3520</v>
      </c>
      <c r="AD100" s="4" t="s">
        <v>3520</v>
      </c>
      <c r="AE100" s="4" t="s">
        <v>3520</v>
      </c>
      <c r="AF100" s="4" t="s">
        <v>3520</v>
      </c>
      <c r="AG100" s="7" t="s">
        <v>3520</v>
      </c>
      <c r="AH100" s="4" t="s">
        <v>3520</v>
      </c>
      <c r="AI100" s="4" t="s">
        <v>3520</v>
      </c>
      <c r="AJ100" s="4" t="s">
        <v>3520</v>
      </c>
      <c r="AK100" s="4" t="s">
        <v>3520</v>
      </c>
      <c r="AL100" s="4" t="s">
        <v>3520</v>
      </c>
      <c r="AM100" s="4" t="s">
        <v>3520</v>
      </c>
      <c r="AN100" s="7" t="s">
        <v>3520</v>
      </c>
    </row>
    <row r="101" spans="1:40" ht="15">
      <c r="A101" s="4">
        <v>51</v>
      </c>
      <c r="B101" s="17" t="s">
        <v>3575</v>
      </c>
      <c r="C101" s="4">
        <v>3</v>
      </c>
      <c r="D101" s="34">
        <f>COUNTIF(E101:AN101, "✓") / COUNTA(E101:AN101)</f>
        <v>1</v>
      </c>
      <c r="E101" s="4" t="s">
        <v>3520</v>
      </c>
      <c r="G101" s="4" t="s">
        <v>3520</v>
      </c>
      <c r="L101" s="4" t="s">
        <v>3520</v>
      </c>
    </row>
    <row r="102" spans="1:40" ht="15">
      <c r="A102" s="4">
        <v>51</v>
      </c>
      <c r="B102" s="17" t="s">
        <v>3575</v>
      </c>
      <c r="C102" s="4">
        <v>4</v>
      </c>
      <c r="D102" s="34">
        <f>COUNTIF(E102:AN102, "✓") / COUNTA(E102:AN102)</f>
        <v>1</v>
      </c>
      <c r="E102" s="4" t="s">
        <v>3520</v>
      </c>
      <c r="G102" s="4" t="s">
        <v>3520</v>
      </c>
      <c r="L102" s="4" t="s">
        <v>3520</v>
      </c>
    </row>
    <row r="103" spans="1:40" ht="15">
      <c r="A103" s="4">
        <v>62</v>
      </c>
      <c r="B103" s="17" t="s">
        <v>3576</v>
      </c>
      <c r="C103" s="4">
        <v>1</v>
      </c>
      <c r="D103" s="34">
        <f>COUNTIF(E103:AN103, "✓") / COUNTA(E103:AN103)</f>
        <v>0.5</v>
      </c>
      <c r="E103" s="4" t="s">
        <v>3520</v>
      </c>
      <c r="F103" s="157" t="s">
        <v>3520</v>
      </c>
      <c r="G103" s="4" t="s">
        <v>3520</v>
      </c>
      <c r="L103" s="4" t="s">
        <v>3535</v>
      </c>
      <c r="Q103" s="4" t="s">
        <v>3535</v>
      </c>
      <c r="V103" s="4" t="s">
        <v>3520</v>
      </c>
      <c r="AA103" s="4" t="s">
        <v>3520</v>
      </c>
      <c r="AD103" s="4" t="s">
        <v>3535</v>
      </c>
      <c r="AH103" s="4" t="s">
        <v>3535</v>
      </c>
      <c r="AI103" s="4" t="s">
        <v>3535</v>
      </c>
    </row>
    <row r="104" spans="1:40" ht="15">
      <c r="A104" s="4">
        <v>62</v>
      </c>
      <c r="B104" s="17" t="s">
        <v>3576</v>
      </c>
      <c r="C104" s="4">
        <v>3</v>
      </c>
      <c r="D104" s="34">
        <f>COUNTIF(E104:AN104, "✓") / COUNTA(E104:AN104)</f>
        <v>1</v>
      </c>
      <c r="E104" s="4" t="s">
        <v>3520</v>
      </c>
    </row>
    <row r="105" spans="1:40" ht="15">
      <c r="A105" s="4">
        <v>62</v>
      </c>
      <c r="B105" s="17" t="s">
        <v>3576</v>
      </c>
      <c r="C105" s="4">
        <v>4</v>
      </c>
      <c r="D105" s="34">
        <f>COUNTIF(E105:AN105, "✓") / COUNTA(E105:AN105)</f>
        <v>1</v>
      </c>
      <c r="E105" s="4" t="s">
        <v>3520</v>
      </c>
    </row>
    <row r="106" spans="1:40" ht="15">
      <c r="A106" s="4">
        <v>62</v>
      </c>
      <c r="B106" s="17" t="s">
        <v>3576</v>
      </c>
      <c r="C106" s="4">
        <v>5</v>
      </c>
      <c r="D106" s="34">
        <f>COUNTIF(E106:AN106, "✓") / COUNTA(E106:AN106)</f>
        <v>1</v>
      </c>
      <c r="E106" s="4" t="s">
        <v>3520</v>
      </c>
    </row>
    <row r="107" spans="1:40" ht="15">
      <c r="A107" s="4">
        <v>63</v>
      </c>
      <c r="B107" s="17" t="s">
        <v>3577</v>
      </c>
      <c r="C107" s="4">
        <v>2</v>
      </c>
      <c r="D107" s="34">
        <f>COUNTIF(E107:AN107, "✓") / COUNTA(E107:AN107)</f>
        <v>0.97222222222222221</v>
      </c>
      <c r="E107" s="4" t="s">
        <v>3520</v>
      </c>
      <c r="F107" s="157" t="s">
        <v>3520</v>
      </c>
      <c r="G107" s="4" t="s">
        <v>3520</v>
      </c>
      <c r="H107" s="4" t="s">
        <v>3520</v>
      </c>
      <c r="I107" s="4" t="s">
        <v>3520</v>
      </c>
      <c r="J107" s="4" t="s">
        <v>3520</v>
      </c>
      <c r="K107" s="7" t="s">
        <v>3520</v>
      </c>
      <c r="L107" s="4" t="s">
        <v>3520</v>
      </c>
      <c r="M107" s="4" t="s">
        <v>3535</v>
      </c>
      <c r="N107" s="4" t="s">
        <v>3520</v>
      </c>
      <c r="O107" s="4" t="s">
        <v>3520</v>
      </c>
      <c r="P107" s="7" t="s">
        <v>3520</v>
      </c>
      <c r="Q107" s="4" t="s">
        <v>3520</v>
      </c>
      <c r="R107" s="4" t="s">
        <v>3520</v>
      </c>
      <c r="S107" s="4" t="s">
        <v>3520</v>
      </c>
      <c r="T107" s="4" t="s">
        <v>3520</v>
      </c>
      <c r="U107" s="7" t="s">
        <v>3520</v>
      </c>
      <c r="V107" s="4" t="s">
        <v>3520</v>
      </c>
      <c r="W107" s="4" t="s">
        <v>3520</v>
      </c>
      <c r="X107" s="4" t="s">
        <v>3520</v>
      </c>
      <c r="Y107" s="4" t="s">
        <v>3520</v>
      </c>
      <c r="Z107" s="7" t="s">
        <v>3520</v>
      </c>
      <c r="AA107" s="4" t="s">
        <v>3520</v>
      </c>
      <c r="AB107" s="4" t="s">
        <v>3520</v>
      </c>
      <c r="AC107" s="7" t="s">
        <v>3520</v>
      </c>
      <c r="AD107" s="4" t="s">
        <v>3520</v>
      </c>
      <c r="AE107" s="4" t="s">
        <v>3520</v>
      </c>
      <c r="AF107" s="4" t="s">
        <v>3520</v>
      </c>
      <c r="AG107" s="7" t="s">
        <v>3520</v>
      </c>
      <c r="AH107" s="4" t="s">
        <v>3520</v>
      </c>
      <c r="AI107" s="4" t="s">
        <v>3520</v>
      </c>
      <c r="AJ107" s="4" t="s">
        <v>3520</v>
      </c>
      <c r="AK107" s="4" t="s">
        <v>3520</v>
      </c>
      <c r="AL107" s="4" t="s">
        <v>3520</v>
      </c>
      <c r="AM107" s="4" t="s">
        <v>3520</v>
      </c>
      <c r="AN107" s="7" t="s">
        <v>3520</v>
      </c>
    </row>
    <row r="108" spans="1:40" ht="15">
      <c r="A108" s="4">
        <v>63</v>
      </c>
      <c r="B108" s="17" t="s">
        <v>3577</v>
      </c>
      <c r="C108" s="4">
        <v>3</v>
      </c>
      <c r="D108" s="34">
        <f>COUNTIF(E108:AN108, "✓") / COUNTA(E108:AN108)</f>
        <v>1</v>
      </c>
      <c r="E108" s="4" t="s">
        <v>3520</v>
      </c>
      <c r="F108" s="157" t="s">
        <v>3520</v>
      </c>
      <c r="G108" s="4" t="s">
        <v>3520</v>
      </c>
      <c r="L108" s="4" t="s">
        <v>3520</v>
      </c>
      <c r="Q108" s="4" t="s">
        <v>3520</v>
      </c>
      <c r="V108" s="4" t="s">
        <v>3520</v>
      </c>
      <c r="AA108" s="4" t="s">
        <v>3520</v>
      </c>
      <c r="AD108" s="4" t="s">
        <v>3520</v>
      </c>
      <c r="AH108" s="4" t="s">
        <v>3520</v>
      </c>
      <c r="AI108" s="4" t="s">
        <v>3520</v>
      </c>
    </row>
    <row r="109" spans="1:40" ht="15">
      <c r="A109" s="4">
        <v>63</v>
      </c>
      <c r="B109" s="17" t="s">
        <v>3577</v>
      </c>
      <c r="C109" s="4">
        <v>4</v>
      </c>
      <c r="D109" s="34">
        <f>COUNTIF(E109:AN109, "✓") / COUNTA(E109:AN109)</f>
        <v>1</v>
      </c>
      <c r="E109" s="4" t="s">
        <v>3520</v>
      </c>
      <c r="G109" s="4" t="s">
        <v>3520</v>
      </c>
      <c r="L109" s="4" t="s">
        <v>3520</v>
      </c>
    </row>
    <row r="110" spans="1:40" ht="15">
      <c r="A110" s="4">
        <v>64</v>
      </c>
      <c r="B110" s="17" t="s">
        <v>3578</v>
      </c>
      <c r="C110" s="4">
        <v>2</v>
      </c>
      <c r="D110" s="34">
        <f>COUNTIF(E110:AN110, "✓") / COUNTA(E110:AN110)</f>
        <v>0.94444444444444442</v>
      </c>
      <c r="E110" s="4" t="s">
        <v>3520</v>
      </c>
      <c r="F110" s="157" t="s">
        <v>3520</v>
      </c>
      <c r="G110" s="4" t="s">
        <v>3520</v>
      </c>
      <c r="H110" s="4" t="s">
        <v>3520</v>
      </c>
      <c r="I110" s="4" t="s">
        <v>3520</v>
      </c>
      <c r="J110" s="4" t="s">
        <v>3520</v>
      </c>
      <c r="K110" s="7" t="s">
        <v>3535</v>
      </c>
      <c r="L110" s="4" t="s">
        <v>3520</v>
      </c>
      <c r="M110" s="4" t="s">
        <v>3535</v>
      </c>
      <c r="N110" s="4" t="s">
        <v>3520</v>
      </c>
      <c r="O110" s="4" t="s">
        <v>3520</v>
      </c>
      <c r="P110" s="7" t="s">
        <v>3520</v>
      </c>
      <c r="Q110" s="4" t="s">
        <v>3520</v>
      </c>
      <c r="R110" s="4" t="s">
        <v>3520</v>
      </c>
      <c r="S110" s="4" t="s">
        <v>3520</v>
      </c>
      <c r="T110" s="4" t="s">
        <v>3520</v>
      </c>
      <c r="U110" s="7" t="s">
        <v>3520</v>
      </c>
      <c r="V110" s="4" t="s">
        <v>3520</v>
      </c>
      <c r="W110" s="4" t="s">
        <v>3520</v>
      </c>
      <c r="X110" s="4" t="s">
        <v>3520</v>
      </c>
      <c r="Y110" s="4" t="s">
        <v>3520</v>
      </c>
      <c r="Z110" s="7" t="s">
        <v>3520</v>
      </c>
      <c r="AA110" s="4" t="s">
        <v>3520</v>
      </c>
      <c r="AB110" s="4" t="s">
        <v>3520</v>
      </c>
      <c r="AC110" s="7" t="s">
        <v>3520</v>
      </c>
      <c r="AD110" s="4" t="s">
        <v>3520</v>
      </c>
      <c r="AE110" s="4" t="s">
        <v>3520</v>
      </c>
      <c r="AF110" s="4" t="s">
        <v>3520</v>
      </c>
      <c r="AG110" s="7" t="s">
        <v>3520</v>
      </c>
      <c r="AH110" s="4" t="s">
        <v>3520</v>
      </c>
      <c r="AI110" s="4" t="s">
        <v>3520</v>
      </c>
      <c r="AJ110" s="4" t="s">
        <v>3520</v>
      </c>
      <c r="AK110" s="4" t="s">
        <v>3520</v>
      </c>
      <c r="AL110" s="4" t="s">
        <v>3520</v>
      </c>
      <c r="AM110" s="4" t="s">
        <v>3520</v>
      </c>
      <c r="AN110" s="7" t="s">
        <v>3520</v>
      </c>
    </row>
    <row r="111" spans="1:40" ht="15">
      <c r="A111" s="4">
        <v>64</v>
      </c>
      <c r="B111" s="17" t="s">
        <v>3578</v>
      </c>
      <c r="C111" s="4">
        <v>3</v>
      </c>
      <c r="D111" s="34">
        <f>COUNTIF(E111:AN111, "✓") / COUNTA(E111:AN111)</f>
        <v>0.33333333333333331</v>
      </c>
      <c r="E111" s="4" t="s">
        <v>3520</v>
      </c>
      <c r="G111" s="4" t="s">
        <v>3535</v>
      </c>
      <c r="L111" s="4" t="s">
        <v>3535</v>
      </c>
    </row>
    <row r="112" spans="1:40" ht="15">
      <c r="A112" s="4">
        <v>64</v>
      </c>
      <c r="B112" s="17" t="s">
        <v>3578</v>
      </c>
      <c r="C112" s="4">
        <v>4</v>
      </c>
      <c r="D112" s="34">
        <f>COUNTIF(E112:AN112, "✓") / COUNTA(E112:AN112)</f>
        <v>1</v>
      </c>
      <c r="E112" s="4" t="s">
        <v>3520</v>
      </c>
    </row>
    <row r="113" spans="1:40" ht="15">
      <c r="A113" s="4">
        <v>64</v>
      </c>
      <c r="B113" s="17" t="s">
        <v>3578</v>
      </c>
      <c r="C113" s="4">
        <v>5</v>
      </c>
      <c r="D113" s="34">
        <f>COUNTIF(E113:AN113, "✓") / COUNTA(E113:AN113)</f>
        <v>1</v>
      </c>
      <c r="E113" s="4" t="s">
        <v>3520</v>
      </c>
    </row>
    <row r="114" spans="1:40" ht="15">
      <c r="A114" s="4">
        <v>65</v>
      </c>
      <c r="B114" s="17" t="s">
        <v>3579</v>
      </c>
      <c r="C114" s="4">
        <v>2</v>
      </c>
      <c r="D114" s="34">
        <f>COUNTIF(E114:AN114, "✓") / COUNTA(E114:AN114)</f>
        <v>0.91666666666666663</v>
      </c>
      <c r="E114" s="4" t="s">
        <v>3520</v>
      </c>
      <c r="F114" s="157" t="s">
        <v>3520</v>
      </c>
      <c r="G114" s="4" t="s">
        <v>3520</v>
      </c>
      <c r="H114" s="4" t="s">
        <v>3520</v>
      </c>
      <c r="I114" s="4" t="s">
        <v>3520</v>
      </c>
      <c r="J114" s="4" t="s">
        <v>3520</v>
      </c>
      <c r="K114" s="7" t="s">
        <v>3535</v>
      </c>
      <c r="L114" s="4" t="s">
        <v>3520</v>
      </c>
      <c r="M114" s="4" t="s">
        <v>3535</v>
      </c>
      <c r="N114" s="4" t="s">
        <v>3520</v>
      </c>
      <c r="O114" s="4" t="s">
        <v>3520</v>
      </c>
      <c r="P114" s="7" t="s">
        <v>3520</v>
      </c>
      <c r="Q114" s="4" t="s">
        <v>3520</v>
      </c>
      <c r="R114" s="4" t="s">
        <v>3520</v>
      </c>
      <c r="S114" s="4" t="s">
        <v>3520</v>
      </c>
      <c r="T114" s="4" t="s">
        <v>3520</v>
      </c>
      <c r="U114" s="7" t="s">
        <v>3520</v>
      </c>
      <c r="V114" s="4" t="s">
        <v>3520</v>
      </c>
      <c r="W114" s="4" t="s">
        <v>3520</v>
      </c>
      <c r="X114" s="4" t="s">
        <v>3520</v>
      </c>
      <c r="Y114" s="4" t="s">
        <v>3520</v>
      </c>
      <c r="Z114" s="7" t="s">
        <v>3520</v>
      </c>
      <c r="AA114" s="4" t="s">
        <v>3520</v>
      </c>
      <c r="AB114" s="4" t="s">
        <v>3520</v>
      </c>
      <c r="AC114" s="7" t="s">
        <v>3520</v>
      </c>
      <c r="AD114" s="4" t="s">
        <v>3520</v>
      </c>
      <c r="AE114" s="4" t="s">
        <v>3535</v>
      </c>
      <c r="AF114" s="4" t="s">
        <v>3520</v>
      </c>
      <c r="AG114" s="7" t="s">
        <v>3520</v>
      </c>
      <c r="AH114" s="4" t="s">
        <v>3520</v>
      </c>
      <c r="AI114" s="4" t="s">
        <v>3520</v>
      </c>
      <c r="AJ114" s="4" t="s">
        <v>3520</v>
      </c>
      <c r="AK114" s="4" t="s">
        <v>3520</v>
      </c>
      <c r="AL114" s="4" t="s">
        <v>3520</v>
      </c>
      <c r="AM114" s="4" t="s">
        <v>3520</v>
      </c>
      <c r="AN114" s="7" t="s">
        <v>3520</v>
      </c>
    </row>
    <row r="115" spans="1:40" ht="15">
      <c r="A115" s="4">
        <v>65</v>
      </c>
      <c r="B115" s="17" t="s">
        <v>3579</v>
      </c>
      <c r="C115" s="4">
        <v>3</v>
      </c>
      <c r="D115" s="34">
        <f>COUNTIF(E115:AN115, "✓") / COUNTA(E115:AN115)</f>
        <v>0.8</v>
      </c>
      <c r="E115" s="4" t="s">
        <v>3520</v>
      </c>
      <c r="F115" s="157" t="s">
        <v>3520</v>
      </c>
      <c r="G115" s="4" t="s">
        <v>3520</v>
      </c>
      <c r="L115" s="4" t="s">
        <v>3520</v>
      </c>
      <c r="Q115" s="4" t="s">
        <v>3520</v>
      </c>
      <c r="V115" s="4" t="s">
        <v>3520</v>
      </c>
      <c r="AA115" s="4" t="s">
        <v>3535</v>
      </c>
      <c r="AD115" s="4" t="s">
        <v>3535</v>
      </c>
      <c r="AH115" s="4" t="s">
        <v>3520</v>
      </c>
      <c r="AI115" s="4" t="s">
        <v>3520</v>
      </c>
    </row>
    <row r="116" spans="1:40" ht="15">
      <c r="A116" s="4">
        <v>65</v>
      </c>
      <c r="B116" s="17" t="s">
        <v>3579</v>
      </c>
      <c r="C116" s="4">
        <v>4</v>
      </c>
      <c r="D116" s="34">
        <f>COUNTIF(E116:AN116, "✓") / COUNTA(E116:AN116)</f>
        <v>1</v>
      </c>
      <c r="E116" s="4" t="s">
        <v>3520</v>
      </c>
      <c r="G116" s="4" t="s">
        <v>3520</v>
      </c>
      <c r="L116" s="4" t="s">
        <v>3520</v>
      </c>
    </row>
    <row r="117" spans="1:40" ht="15">
      <c r="A117" s="4">
        <v>65</v>
      </c>
      <c r="B117" s="17" t="s">
        <v>3579</v>
      </c>
      <c r="C117" s="4">
        <v>5</v>
      </c>
      <c r="D117" s="34">
        <f>COUNTIF(E117:AN117, "✓") / COUNTA(E117:AN117)</f>
        <v>0</v>
      </c>
      <c r="E117" s="4" t="s">
        <v>3535</v>
      </c>
    </row>
    <row r="118" spans="1:40" ht="15">
      <c r="A118" s="4">
        <v>66</v>
      </c>
      <c r="B118" s="17" t="s">
        <v>3580</v>
      </c>
      <c r="C118" s="4">
        <v>2</v>
      </c>
      <c r="D118" s="34">
        <f>COUNTIF(E118:AN118, "✓") / COUNTA(E118:AN118)</f>
        <v>0.88888888888888884</v>
      </c>
      <c r="E118" s="4" t="s">
        <v>3520</v>
      </c>
      <c r="F118" s="157" t="s">
        <v>3520</v>
      </c>
      <c r="G118" s="4" t="s">
        <v>3520</v>
      </c>
      <c r="H118" s="4" t="s">
        <v>3520</v>
      </c>
      <c r="I118" s="4" t="s">
        <v>3520</v>
      </c>
      <c r="J118" s="4" t="s">
        <v>3520</v>
      </c>
      <c r="K118" s="7" t="s">
        <v>3535</v>
      </c>
      <c r="L118" s="4" t="s">
        <v>3520</v>
      </c>
      <c r="M118" s="4" t="s">
        <v>3535</v>
      </c>
      <c r="N118" s="4" t="s">
        <v>3520</v>
      </c>
      <c r="O118" s="4" t="s">
        <v>3535</v>
      </c>
      <c r="P118" s="7" t="s">
        <v>3520</v>
      </c>
      <c r="Q118" s="4" t="s">
        <v>3520</v>
      </c>
      <c r="R118" s="4" t="s">
        <v>3520</v>
      </c>
      <c r="S118" s="4" t="s">
        <v>3520</v>
      </c>
      <c r="T118" s="4" t="s">
        <v>3520</v>
      </c>
      <c r="U118" s="7" t="s">
        <v>3520</v>
      </c>
      <c r="V118" s="4" t="s">
        <v>3520</v>
      </c>
      <c r="W118" s="4" t="s">
        <v>3520</v>
      </c>
      <c r="X118" s="4" t="s">
        <v>3520</v>
      </c>
      <c r="Y118" s="4" t="s">
        <v>3520</v>
      </c>
      <c r="Z118" s="7" t="s">
        <v>3520</v>
      </c>
      <c r="AA118" s="4" t="s">
        <v>3520</v>
      </c>
      <c r="AB118" s="4" t="s">
        <v>3520</v>
      </c>
      <c r="AC118" s="7" t="s">
        <v>3520</v>
      </c>
      <c r="AD118" s="4" t="s">
        <v>3520</v>
      </c>
      <c r="AE118" s="4" t="s">
        <v>3520</v>
      </c>
      <c r="AF118" s="4" t="s">
        <v>3520</v>
      </c>
      <c r="AG118" s="7" t="s">
        <v>3535</v>
      </c>
      <c r="AH118" s="4" t="s">
        <v>3520</v>
      </c>
      <c r="AI118" s="4" t="s">
        <v>3520</v>
      </c>
      <c r="AJ118" s="4" t="s">
        <v>3520</v>
      </c>
      <c r="AK118" s="4" t="s">
        <v>3520</v>
      </c>
      <c r="AL118" s="4" t="s">
        <v>3520</v>
      </c>
      <c r="AM118" s="4" t="s">
        <v>3520</v>
      </c>
      <c r="AN118" s="7" t="s">
        <v>3520</v>
      </c>
    </row>
    <row r="119" spans="1:40" ht="15">
      <c r="A119" s="4">
        <v>66</v>
      </c>
      <c r="B119" s="17" t="s">
        <v>3580</v>
      </c>
      <c r="C119" s="4">
        <v>3</v>
      </c>
      <c r="D119" s="34">
        <f>COUNTIF(E119:AN119, "✓") / COUNTA(E119:AN119)</f>
        <v>1</v>
      </c>
      <c r="E119" s="4" t="s">
        <v>3520</v>
      </c>
      <c r="G119" s="4" t="s">
        <v>3520</v>
      </c>
      <c r="L119" s="4" t="s">
        <v>3520</v>
      </c>
    </row>
    <row r="120" spans="1:40" ht="15">
      <c r="A120" s="4">
        <v>66</v>
      </c>
      <c r="B120" s="17" t="s">
        <v>3580</v>
      </c>
      <c r="C120" s="4">
        <v>4</v>
      </c>
      <c r="D120" s="34">
        <f>COUNTIF(E120:AN120, "✓") / COUNTA(E120:AN120)</f>
        <v>1</v>
      </c>
      <c r="E120" s="4" t="s">
        <v>3520</v>
      </c>
      <c r="G120" s="4" t="s">
        <v>3520</v>
      </c>
      <c r="L120" s="4" t="s">
        <v>3520</v>
      </c>
    </row>
    <row r="121" spans="1:40" ht="15">
      <c r="A121" s="4">
        <v>67</v>
      </c>
      <c r="B121" s="17" t="s">
        <v>3581</v>
      </c>
      <c r="C121" s="4">
        <v>2</v>
      </c>
      <c r="D121" s="34">
        <f>COUNTIF(E121:AN121, "✓") / COUNTA(E121:AN121)</f>
        <v>0.3</v>
      </c>
      <c r="E121" s="4" t="s">
        <v>3520</v>
      </c>
      <c r="F121" s="157" t="s">
        <v>3520</v>
      </c>
      <c r="G121" s="4" t="s">
        <v>3535</v>
      </c>
      <c r="L121" s="4" t="s">
        <v>3535</v>
      </c>
      <c r="Q121" s="4" t="s">
        <v>3520</v>
      </c>
      <c r="V121" s="4" t="s">
        <v>3535</v>
      </c>
      <c r="AA121" s="4" t="s">
        <v>3535</v>
      </c>
      <c r="AD121" s="4" t="s">
        <v>3535</v>
      </c>
      <c r="AH121" s="4" t="s">
        <v>3535</v>
      </c>
      <c r="AI121" s="4" t="s">
        <v>3535</v>
      </c>
    </row>
    <row r="122" spans="1:40" ht="15">
      <c r="A122" s="4">
        <v>67</v>
      </c>
      <c r="B122" s="17" t="s">
        <v>3581</v>
      </c>
      <c r="C122" s="4">
        <v>3</v>
      </c>
      <c r="D122" s="34">
        <f>COUNTIF(E122:AN122, "✓") / COUNTA(E122:AN122)</f>
        <v>0.9</v>
      </c>
      <c r="E122" s="4" t="s">
        <v>3520</v>
      </c>
      <c r="F122" s="157" t="s">
        <v>3520</v>
      </c>
      <c r="G122" s="4" t="s">
        <v>3520</v>
      </c>
      <c r="L122" s="4" t="s">
        <v>3520</v>
      </c>
      <c r="Q122" s="4" t="s">
        <v>3520</v>
      </c>
      <c r="V122" s="4" t="s">
        <v>3520</v>
      </c>
      <c r="AA122" s="4" t="s">
        <v>3520</v>
      </c>
      <c r="AD122" s="4" t="s">
        <v>3535</v>
      </c>
      <c r="AH122" s="4" t="s">
        <v>3520</v>
      </c>
      <c r="AI122" s="4" t="s">
        <v>3520</v>
      </c>
    </row>
    <row r="123" spans="1:40" ht="15">
      <c r="A123" s="4">
        <v>67</v>
      </c>
      <c r="B123" s="17" t="s">
        <v>3581</v>
      </c>
      <c r="C123" s="4">
        <v>4</v>
      </c>
      <c r="D123" s="34">
        <f>COUNTIF(E123:AN123, "✓") / COUNTA(E123:AN123)</f>
        <v>1</v>
      </c>
      <c r="E123" s="4" t="s">
        <v>3520</v>
      </c>
    </row>
    <row r="124" spans="1:40" ht="15">
      <c r="A124" s="4">
        <v>68</v>
      </c>
      <c r="B124" s="17" t="s">
        <v>3582</v>
      </c>
      <c r="C124" s="4">
        <v>2</v>
      </c>
      <c r="D124" s="34">
        <f>COUNTIF(E124:AN124, "✓") / COUNTA(E124:AN124)</f>
        <v>0.91666666666666663</v>
      </c>
      <c r="E124" s="4" t="s">
        <v>3520</v>
      </c>
      <c r="F124" s="157" t="s">
        <v>3520</v>
      </c>
      <c r="G124" s="4" t="s">
        <v>3520</v>
      </c>
      <c r="H124" s="4" t="s">
        <v>3520</v>
      </c>
      <c r="I124" s="4" t="s">
        <v>3520</v>
      </c>
      <c r="J124" s="4" t="s">
        <v>3520</v>
      </c>
      <c r="K124" s="7" t="s">
        <v>3535</v>
      </c>
      <c r="L124" s="4" t="s">
        <v>3520</v>
      </c>
      <c r="M124" s="4" t="s">
        <v>3535</v>
      </c>
      <c r="N124" s="4" t="s">
        <v>3520</v>
      </c>
      <c r="O124" s="4" t="s">
        <v>3520</v>
      </c>
      <c r="P124" s="7" t="s">
        <v>3520</v>
      </c>
      <c r="Q124" s="4" t="s">
        <v>3520</v>
      </c>
      <c r="R124" s="4" t="s">
        <v>3520</v>
      </c>
      <c r="S124" s="4" t="s">
        <v>3520</v>
      </c>
      <c r="T124" s="4" t="s">
        <v>3520</v>
      </c>
      <c r="U124" s="7" t="s">
        <v>3520</v>
      </c>
      <c r="V124" s="4" t="s">
        <v>3520</v>
      </c>
      <c r="W124" s="4" t="s">
        <v>3520</v>
      </c>
      <c r="X124" s="4" t="s">
        <v>3520</v>
      </c>
      <c r="Y124" s="4" t="s">
        <v>3520</v>
      </c>
      <c r="Z124" s="7" t="s">
        <v>3520</v>
      </c>
      <c r="AA124" s="4" t="s">
        <v>3535</v>
      </c>
      <c r="AB124" s="4" t="s">
        <v>3520</v>
      </c>
      <c r="AC124" s="7" t="s">
        <v>3520</v>
      </c>
      <c r="AD124" s="4" t="s">
        <v>3520</v>
      </c>
      <c r="AE124" s="4" t="s">
        <v>3520</v>
      </c>
      <c r="AF124" s="4" t="s">
        <v>3520</v>
      </c>
      <c r="AG124" s="7" t="s">
        <v>3520</v>
      </c>
      <c r="AH124" s="4" t="s">
        <v>3520</v>
      </c>
      <c r="AI124" s="4" t="s">
        <v>3520</v>
      </c>
      <c r="AJ124" s="4" t="s">
        <v>3520</v>
      </c>
      <c r="AK124" s="4" t="s">
        <v>3520</v>
      </c>
      <c r="AL124" s="4" t="s">
        <v>3520</v>
      </c>
      <c r="AM124" s="4" t="s">
        <v>3520</v>
      </c>
      <c r="AN124" s="7" t="s">
        <v>3520</v>
      </c>
    </row>
    <row r="125" spans="1:40" ht="15">
      <c r="A125" s="4">
        <v>68</v>
      </c>
      <c r="B125" s="17" t="s">
        <v>3582</v>
      </c>
      <c r="C125" s="4">
        <v>3</v>
      </c>
      <c r="D125" s="34">
        <f>COUNTIF(E125:AN125, "✓") / COUNTA(E125:AN125)</f>
        <v>0.66666666666666663</v>
      </c>
      <c r="E125" s="4" t="s">
        <v>3520</v>
      </c>
      <c r="G125" s="4" t="s">
        <v>3520</v>
      </c>
      <c r="L125" s="4" t="s">
        <v>3535</v>
      </c>
    </row>
    <row r="126" spans="1:40" ht="15">
      <c r="A126" s="4">
        <v>68</v>
      </c>
      <c r="B126" s="17" t="s">
        <v>3582</v>
      </c>
      <c r="C126" s="4">
        <v>4</v>
      </c>
      <c r="D126" s="34">
        <f>COUNTIF(E126:AN126, "✓") / COUNTA(E126:AN126)</f>
        <v>1</v>
      </c>
      <c r="E126" s="4" t="s">
        <v>3520</v>
      </c>
      <c r="G126" s="4" t="s">
        <v>3520</v>
      </c>
      <c r="L126" s="4" t="s">
        <v>3520</v>
      </c>
    </row>
    <row r="127" spans="1:40" ht="15">
      <c r="A127" s="4">
        <v>69</v>
      </c>
      <c r="B127" s="17" t="s">
        <v>3583</v>
      </c>
      <c r="C127" s="4">
        <v>3</v>
      </c>
      <c r="D127" s="34">
        <f>COUNTIF(E127:AN127, "✓") / COUNTA(E127:AN127)</f>
        <v>0.5</v>
      </c>
      <c r="E127" s="4" t="s">
        <v>3520</v>
      </c>
      <c r="F127" s="157" t="s">
        <v>3520</v>
      </c>
      <c r="G127" s="4" t="s">
        <v>3535</v>
      </c>
      <c r="L127" s="4" t="s">
        <v>3520</v>
      </c>
      <c r="Q127" s="4" t="s">
        <v>3520</v>
      </c>
      <c r="V127" s="4" t="s">
        <v>3535</v>
      </c>
      <c r="AA127" s="4" t="s">
        <v>3535</v>
      </c>
      <c r="AD127" s="4" t="s">
        <v>3535</v>
      </c>
      <c r="AH127" s="4" t="s">
        <v>3535</v>
      </c>
      <c r="AI127" s="4" t="s">
        <v>3520</v>
      </c>
    </row>
    <row r="128" spans="1:40" ht="15">
      <c r="A128" s="4">
        <v>70</v>
      </c>
      <c r="B128" s="17" t="s">
        <v>3584</v>
      </c>
      <c r="C128" s="4">
        <v>3</v>
      </c>
      <c r="D128" s="34">
        <f>COUNTIF(E128:AN128, "✓") / COUNTA(E128:AN128)</f>
        <v>1</v>
      </c>
      <c r="E128" s="4" t="s">
        <v>3520</v>
      </c>
      <c r="G128" s="4" t="s">
        <v>3520</v>
      </c>
      <c r="L128" s="4" t="s">
        <v>3520</v>
      </c>
    </row>
    <row r="129" spans="1:40" ht="15">
      <c r="A129" s="4">
        <v>70</v>
      </c>
      <c r="B129" s="17" t="s">
        <v>3584</v>
      </c>
      <c r="C129" s="4">
        <v>4</v>
      </c>
      <c r="D129" s="34">
        <f>COUNTIF(E129:AN129, "✓") / COUNTA(E129:AN129)</f>
        <v>1</v>
      </c>
      <c r="E129" s="4" t="s">
        <v>3520</v>
      </c>
      <c r="G129" s="4" t="s">
        <v>3520</v>
      </c>
      <c r="L129" s="4" t="s">
        <v>3520</v>
      </c>
    </row>
    <row r="130" spans="1:40" ht="15">
      <c r="A130" s="4">
        <v>70</v>
      </c>
      <c r="B130" s="17" t="s">
        <v>3584</v>
      </c>
      <c r="C130" s="4">
        <v>5</v>
      </c>
      <c r="D130" s="34">
        <f>COUNTIF(E130:AN130, "✓") / COUNTA(E130:AN130)</f>
        <v>1</v>
      </c>
      <c r="E130" s="4" t="s">
        <v>3520</v>
      </c>
    </row>
    <row r="131" spans="1:40" ht="15">
      <c r="A131" s="4">
        <v>71</v>
      </c>
      <c r="B131" s="17" t="s">
        <v>3585</v>
      </c>
      <c r="C131" s="4">
        <v>2</v>
      </c>
      <c r="D131" s="34">
        <f>COUNTIF(E131:AN131, "✓") / COUNTA(E131:AN131)</f>
        <v>1</v>
      </c>
      <c r="E131" s="4" t="s">
        <v>3520</v>
      </c>
      <c r="F131" s="157" t="s">
        <v>3520</v>
      </c>
      <c r="G131" s="4" t="s">
        <v>3520</v>
      </c>
      <c r="L131" s="4" t="s">
        <v>3520</v>
      </c>
      <c r="Q131" s="4" t="s">
        <v>3520</v>
      </c>
      <c r="V131" s="4" t="s">
        <v>3520</v>
      </c>
      <c r="AA131" s="4" t="s">
        <v>3520</v>
      </c>
      <c r="AD131" s="4" t="s">
        <v>3520</v>
      </c>
      <c r="AH131" s="4" t="s">
        <v>3520</v>
      </c>
      <c r="AI131" s="4" t="s">
        <v>3520</v>
      </c>
    </row>
    <row r="132" spans="1:40" ht="15">
      <c r="A132" s="4">
        <v>72</v>
      </c>
      <c r="B132" s="17" t="s">
        <v>3586</v>
      </c>
      <c r="C132" s="4">
        <v>3</v>
      </c>
      <c r="D132" s="34">
        <f>COUNTIF(E132:AN132, "✓") / COUNTA(E132:AN132)</f>
        <v>0.6</v>
      </c>
      <c r="E132" s="4" t="s">
        <v>3520</v>
      </c>
      <c r="F132" s="157" t="s">
        <v>3520</v>
      </c>
      <c r="G132" s="4" t="s">
        <v>3520</v>
      </c>
      <c r="L132" s="4" t="s">
        <v>3520</v>
      </c>
      <c r="Q132" s="4" t="s">
        <v>3535</v>
      </c>
      <c r="V132" s="4" t="s">
        <v>3520</v>
      </c>
      <c r="AA132" s="4" t="s">
        <v>3535</v>
      </c>
      <c r="AD132" s="4" t="s">
        <v>3535</v>
      </c>
      <c r="AH132" s="4" t="s">
        <v>3535</v>
      </c>
      <c r="AI132" s="4" t="s">
        <v>3520</v>
      </c>
    </row>
    <row r="133" spans="1:40" ht="15">
      <c r="A133" s="4">
        <v>73</v>
      </c>
      <c r="B133" s="17" t="s">
        <v>3587</v>
      </c>
      <c r="C133" s="4">
        <v>2</v>
      </c>
      <c r="D133" s="34">
        <f>COUNTIF(E133:AN133, "✓") / COUNTA(E133:AN133)</f>
        <v>0.86111111111111116</v>
      </c>
      <c r="E133" s="4" t="s">
        <v>3520</v>
      </c>
      <c r="F133" s="157" t="s">
        <v>3520</v>
      </c>
      <c r="G133" s="4" t="s">
        <v>3520</v>
      </c>
      <c r="H133" s="4" t="s">
        <v>3520</v>
      </c>
      <c r="I133" s="4" t="s">
        <v>3520</v>
      </c>
      <c r="J133" s="4" t="s">
        <v>3520</v>
      </c>
      <c r="K133" s="7" t="s">
        <v>3535</v>
      </c>
      <c r="L133" s="4" t="s">
        <v>3520</v>
      </c>
      <c r="M133" s="4" t="s">
        <v>3535</v>
      </c>
      <c r="N133" s="4" t="s">
        <v>3520</v>
      </c>
      <c r="O133" s="4" t="s">
        <v>3535</v>
      </c>
      <c r="P133" s="7" t="s">
        <v>3520</v>
      </c>
      <c r="Q133" s="4" t="s">
        <v>3520</v>
      </c>
      <c r="R133" s="4" t="s">
        <v>3520</v>
      </c>
      <c r="S133" s="4" t="s">
        <v>3520</v>
      </c>
      <c r="T133" s="4" t="s">
        <v>3520</v>
      </c>
      <c r="U133" s="7" t="s">
        <v>3535</v>
      </c>
      <c r="V133" s="4" t="s">
        <v>3520</v>
      </c>
      <c r="W133" s="4" t="s">
        <v>3520</v>
      </c>
      <c r="X133" s="4" t="s">
        <v>3520</v>
      </c>
      <c r="Y133" s="4" t="s">
        <v>3520</v>
      </c>
      <c r="Z133" s="7" t="s">
        <v>3520</v>
      </c>
      <c r="AA133" s="4" t="s">
        <v>3520</v>
      </c>
      <c r="AB133" s="4" t="s">
        <v>3520</v>
      </c>
      <c r="AC133" s="7" t="s">
        <v>3520</v>
      </c>
      <c r="AD133" s="4" t="s">
        <v>3520</v>
      </c>
      <c r="AE133" s="4" t="s">
        <v>3520</v>
      </c>
      <c r="AF133" s="4" t="s">
        <v>3520</v>
      </c>
      <c r="AG133" s="7" t="s">
        <v>3535</v>
      </c>
      <c r="AH133" s="4" t="s">
        <v>3520</v>
      </c>
      <c r="AI133" s="4" t="s">
        <v>3520</v>
      </c>
      <c r="AJ133" s="4" t="s">
        <v>3520</v>
      </c>
      <c r="AK133" s="4" t="s">
        <v>3520</v>
      </c>
      <c r="AL133" s="4" t="s">
        <v>3520</v>
      </c>
      <c r="AM133" s="4" t="s">
        <v>3520</v>
      </c>
      <c r="AN133" s="7" t="s">
        <v>3520</v>
      </c>
    </row>
    <row r="134" spans="1:40" ht="15">
      <c r="A134" s="4">
        <v>73</v>
      </c>
      <c r="B134" s="17" t="s">
        <v>3587</v>
      </c>
      <c r="C134" s="4">
        <v>3</v>
      </c>
      <c r="D134" s="34">
        <f>COUNTIF(E134:AN134, "✓") / COUNTA(E134:AN134)</f>
        <v>0.1</v>
      </c>
      <c r="E134" s="4" t="s">
        <v>3535</v>
      </c>
      <c r="F134" s="157" t="s">
        <v>3535</v>
      </c>
      <c r="G134" s="4" t="s">
        <v>3535</v>
      </c>
      <c r="L134" s="4" t="s">
        <v>3535</v>
      </c>
      <c r="Q134" s="4" t="s">
        <v>3535</v>
      </c>
      <c r="V134" s="4" t="s">
        <v>3535</v>
      </c>
      <c r="AA134" s="4" t="s">
        <v>3535</v>
      </c>
      <c r="AD134" s="4" t="s">
        <v>3535</v>
      </c>
      <c r="AH134" s="4" t="s">
        <v>3535</v>
      </c>
      <c r="AI134" s="4" t="s">
        <v>3520</v>
      </c>
    </row>
    <row r="135" spans="1:40" ht="15">
      <c r="A135" s="4">
        <v>73</v>
      </c>
      <c r="B135" s="17" t="s">
        <v>3587</v>
      </c>
      <c r="C135" s="4">
        <v>4</v>
      </c>
      <c r="D135" s="34">
        <f>COUNTIF(E135:AN135, "✓") / COUNTA(E135:AN135)</f>
        <v>0.66666666666666663</v>
      </c>
      <c r="E135" s="4" t="s">
        <v>3520</v>
      </c>
      <c r="G135" s="4" t="s">
        <v>3535</v>
      </c>
      <c r="L135" s="4" t="s">
        <v>3520</v>
      </c>
    </row>
    <row r="136" spans="1:40" ht="15">
      <c r="A136" s="4">
        <v>74</v>
      </c>
      <c r="B136" s="17" t="s">
        <v>3588</v>
      </c>
      <c r="C136" s="4">
        <v>3</v>
      </c>
      <c r="D136" s="34">
        <f>COUNTIF(E136:AN136, "✓") / COUNTA(E136:AN136)</f>
        <v>1</v>
      </c>
      <c r="E136" s="4" t="s">
        <v>3520</v>
      </c>
    </row>
    <row r="137" spans="1:40" s="20" customFormat="1" ht="15">
      <c r="A137" s="20">
        <v>75</v>
      </c>
      <c r="B137" s="21" t="s">
        <v>3589</v>
      </c>
      <c r="C137" s="20">
        <v>4</v>
      </c>
      <c r="D137" s="35">
        <f>COUNTIF(E137:AN137, "✓") / COUNTA(E137:AN137)</f>
        <v>1</v>
      </c>
      <c r="E137" s="20" t="s">
        <v>3520</v>
      </c>
      <c r="F137" s="258"/>
      <c r="K137" s="22"/>
      <c r="P137" s="22"/>
      <c r="U137" s="22"/>
      <c r="Z137" s="22"/>
      <c r="AC137" s="22"/>
      <c r="AG137" s="22"/>
      <c r="AN137" s="22"/>
    </row>
    <row r="138" spans="1:40" ht="15"/>
    <row r="139" spans="1:40" ht="15" hidden="1" customHeight="1"/>
  </sheetData>
  <autoFilter ref="A8:AO137" xr:uid="{E911AD9B-9166-4712-BA4F-B08536B2FA1B}"/>
  <mergeCells count="10">
    <mergeCell ref="AH1:AN1"/>
    <mergeCell ref="A1:C2"/>
    <mergeCell ref="A3:C7"/>
    <mergeCell ref="E1:F1"/>
    <mergeCell ref="G1:K1"/>
    <mergeCell ref="L1:P1"/>
    <mergeCell ref="Q1:U1"/>
    <mergeCell ref="V1:Z1"/>
    <mergeCell ref="AA1:AC1"/>
    <mergeCell ref="AD1:AG1"/>
  </mergeCells>
  <conditionalFormatting sqref="E9:AN137">
    <cfRule type="containsText" dxfId="5" priority="1" operator="containsText" text="✓">
      <formula>NOT(ISERROR(SEARCH("✓",E9)))</formula>
    </cfRule>
    <cfRule type="containsText" dxfId="4" priority="2" operator="containsText" text="✗">
      <formula>NOT(ISERROR(SEARCH("✗",E9)))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FF555-5BAC-4217-915B-A68964C7C7FE}">
  <sheetPr>
    <tabColor rgb="FFC00000"/>
  </sheetPr>
  <dimension ref="A1:BW159"/>
  <sheetViews>
    <sheetView workbookViewId="0">
      <pane xSplit="4" ySplit="8" topLeftCell="E9" activePane="bottomRight" state="frozen"/>
      <selection pane="bottomRight" activeCell="B14" sqref="B14"/>
      <selection pane="bottomLeft"/>
      <selection pane="topRight"/>
    </sheetView>
  </sheetViews>
  <sheetFormatPr defaultColWidth="0" defaultRowHeight="0" customHeight="1" zeroHeight="1"/>
  <cols>
    <col min="1" max="1" width="14.5703125" style="4" bestFit="1" customWidth="1"/>
    <col min="2" max="2" width="40.42578125" style="17" customWidth="1"/>
    <col min="3" max="3" width="13.28515625" style="4" customWidth="1"/>
    <col min="4" max="4" width="8.85546875" style="37" customWidth="1"/>
    <col min="5" max="6" width="8.7109375" style="4" bestFit="1" customWidth="1"/>
    <col min="7" max="15" width="7.7109375" style="4" bestFit="1" customWidth="1"/>
    <col min="16" max="16" width="7.7109375" style="7" bestFit="1" customWidth="1"/>
    <col min="17" max="17" width="9" style="4" bestFit="1" customWidth="1"/>
    <col min="18" max="18" width="8" style="4" bestFit="1" customWidth="1"/>
    <col min="19" max="20" width="7.7109375" style="4" bestFit="1" customWidth="1"/>
    <col min="21" max="21" width="8" style="4" bestFit="1" customWidth="1"/>
    <col min="22" max="23" width="7.7109375" style="4" bestFit="1" customWidth="1"/>
    <col min="24" max="25" width="8" style="4" bestFit="1" customWidth="1"/>
    <col min="26" max="26" width="7.7109375" style="7" bestFit="1" customWidth="1"/>
    <col min="27" max="27" width="8.7109375" style="4" bestFit="1" customWidth="1"/>
    <col min="28" max="37" width="7.7109375" style="4" bestFit="1" customWidth="1"/>
    <col min="38" max="38" width="7.7109375" style="157" bestFit="1" customWidth="1"/>
    <col min="39" max="39" width="8.7109375" style="4" bestFit="1" customWidth="1"/>
    <col min="40" max="45" width="7.7109375" style="4" bestFit="1" customWidth="1"/>
    <col min="46" max="46" width="7.7109375" style="7" bestFit="1" customWidth="1"/>
    <col min="47" max="50" width="8" style="4" bestFit="1" customWidth="1"/>
    <col min="51" max="51" width="7.7109375" style="4" bestFit="1" customWidth="1"/>
    <col min="52" max="55" width="8" style="4" bestFit="1" customWidth="1"/>
    <col min="56" max="56" width="7.7109375" style="7" bestFit="1" customWidth="1"/>
    <col min="57" max="60" width="7.7109375" style="4" bestFit="1" customWidth="1"/>
    <col min="61" max="61" width="7.7109375" style="157" bestFit="1" customWidth="1"/>
    <col min="62" max="66" width="7.7109375" style="4" bestFit="1" customWidth="1"/>
    <col min="67" max="67" width="7.7109375" style="7" bestFit="1" customWidth="1"/>
    <col min="68" max="69" width="8" style="4" bestFit="1" customWidth="1"/>
    <col min="70" max="72" width="7.7109375" style="4" bestFit="1" customWidth="1"/>
    <col min="73" max="73" width="8" style="4" bestFit="1" customWidth="1"/>
    <col min="74" max="74" width="7.7109375" style="4" bestFit="1" customWidth="1"/>
    <col min="75" max="75" width="7.7109375" style="7" bestFit="1" customWidth="1"/>
    <col min="76" max="76" width="3.7109375" style="4" customWidth="1"/>
    <col min="77" max="16384" width="0" style="4" hidden="1"/>
  </cols>
  <sheetData>
    <row r="1" spans="1:75" s="146" customFormat="1" ht="15">
      <c r="A1" s="313" t="s">
        <v>3590</v>
      </c>
      <c r="B1" s="313"/>
      <c r="C1" s="313"/>
      <c r="D1" s="146" t="s">
        <v>68</v>
      </c>
      <c r="E1" s="339" t="s">
        <v>465</v>
      </c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1"/>
      <c r="Q1" s="336" t="s">
        <v>467</v>
      </c>
      <c r="R1" s="336"/>
      <c r="S1" s="336"/>
      <c r="T1" s="336"/>
      <c r="U1" s="336"/>
      <c r="V1" s="336"/>
      <c r="W1" s="336"/>
      <c r="X1" s="336"/>
      <c r="Y1" s="336"/>
      <c r="Z1" s="336"/>
      <c r="AA1" s="336" t="s">
        <v>469</v>
      </c>
      <c r="AB1" s="336"/>
      <c r="AC1" s="336"/>
      <c r="AD1" s="336"/>
      <c r="AE1" s="336"/>
      <c r="AF1" s="336"/>
      <c r="AG1" s="336"/>
      <c r="AH1" s="336"/>
      <c r="AI1" s="336"/>
      <c r="AJ1" s="336"/>
      <c r="AK1" s="336"/>
      <c r="AL1" s="336"/>
      <c r="AM1" s="336" t="s">
        <v>473</v>
      </c>
      <c r="AN1" s="336"/>
      <c r="AO1" s="336"/>
      <c r="AP1" s="336"/>
      <c r="AQ1" s="336"/>
      <c r="AR1" s="336"/>
      <c r="AS1" s="336"/>
      <c r="AT1" s="336"/>
      <c r="AU1" s="336" t="s">
        <v>475</v>
      </c>
      <c r="AV1" s="336"/>
      <c r="AW1" s="336"/>
      <c r="AX1" s="336"/>
      <c r="AY1" s="336"/>
      <c r="AZ1" s="336"/>
      <c r="BA1" s="336"/>
      <c r="BB1" s="336"/>
      <c r="BC1" s="336"/>
      <c r="BD1" s="336"/>
      <c r="BE1" s="336" t="s">
        <v>477</v>
      </c>
      <c r="BF1" s="336"/>
      <c r="BG1" s="336"/>
      <c r="BH1" s="336"/>
      <c r="BI1" s="336"/>
      <c r="BJ1" s="336" t="s">
        <v>479</v>
      </c>
      <c r="BK1" s="336"/>
      <c r="BL1" s="336"/>
      <c r="BM1" s="336"/>
      <c r="BN1" s="336"/>
      <c r="BO1" s="336"/>
      <c r="BP1" s="336" t="s">
        <v>481</v>
      </c>
      <c r="BQ1" s="336"/>
      <c r="BR1" s="336"/>
      <c r="BS1" s="336"/>
      <c r="BT1" s="336"/>
      <c r="BU1" s="336"/>
      <c r="BV1" s="336"/>
      <c r="BW1" s="336"/>
    </row>
    <row r="2" spans="1:75" ht="15" customHeight="1">
      <c r="A2" s="313"/>
      <c r="B2" s="313"/>
      <c r="C2" s="313"/>
      <c r="D2" s="170" t="s">
        <v>459</v>
      </c>
      <c r="E2" s="8" t="s">
        <v>421</v>
      </c>
      <c r="F2" s="8" t="s">
        <v>272</v>
      </c>
      <c r="G2" s="8" t="s">
        <v>85</v>
      </c>
      <c r="H2" s="8" t="s">
        <v>201</v>
      </c>
      <c r="I2" s="8" t="s">
        <v>208</v>
      </c>
      <c r="J2" s="8" t="s">
        <v>216</v>
      </c>
      <c r="K2" s="8" t="s">
        <v>377</v>
      </c>
      <c r="L2" s="8" t="s">
        <v>421</v>
      </c>
      <c r="M2" s="8" t="s">
        <v>78</v>
      </c>
      <c r="N2" s="8" t="s">
        <v>91</v>
      </c>
      <c r="O2" s="8" t="s">
        <v>149</v>
      </c>
      <c r="P2" s="19" t="s">
        <v>393</v>
      </c>
      <c r="Q2" s="8" t="s">
        <v>120</v>
      </c>
      <c r="R2" s="8" t="s">
        <v>101</v>
      </c>
      <c r="S2" s="8" t="s">
        <v>188</v>
      </c>
      <c r="T2" s="8" t="s">
        <v>401</v>
      </c>
      <c r="U2" s="8" t="s">
        <v>373</v>
      </c>
      <c r="V2" s="8" t="s">
        <v>260</v>
      </c>
      <c r="W2" s="8" t="s">
        <v>385</v>
      </c>
      <c r="X2" s="8" t="s">
        <v>293</v>
      </c>
      <c r="Y2" s="8" t="s">
        <v>433</v>
      </c>
      <c r="Z2" s="19" t="s">
        <v>353</v>
      </c>
      <c r="AA2" s="8" t="s">
        <v>410</v>
      </c>
      <c r="AB2" s="8" t="s">
        <v>97</v>
      </c>
      <c r="AC2" s="8" t="s">
        <v>168</v>
      </c>
      <c r="AD2" s="8" t="s">
        <v>410</v>
      </c>
      <c r="AE2" s="8" t="s">
        <v>445</v>
      </c>
      <c r="AF2" s="8" t="s">
        <v>449</v>
      </c>
      <c r="AG2" s="8" t="s">
        <v>240</v>
      </c>
      <c r="AH2" s="8" t="s">
        <v>321</v>
      </c>
      <c r="AI2" s="8" t="s">
        <v>325</v>
      </c>
      <c r="AJ2" s="8" t="s">
        <v>317</v>
      </c>
      <c r="AK2" s="8" t="s">
        <v>389</v>
      </c>
      <c r="AL2" s="256" t="s">
        <v>244</v>
      </c>
      <c r="AM2" s="8" t="s">
        <v>116</v>
      </c>
      <c r="AN2" s="8" t="s">
        <v>172</v>
      </c>
      <c r="AO2" s="8" t="s">
        <v>116</v>
      </c>
      <c r="AP2" s="8" t="s">
        <v>397</v>
      </c>
      <c r="AQ2" s="8" t="s">
        <v>236</v>
      </c>
      <c r="AR2" s="8" t="s">
        <v>248</v>
      </c>
      <c r="AS2" s="8" t="s">
        <v>128</v>
      </c>
      <c r="AT2" s="19" t="s">
        <v>349</v>
      </c>
      <c r="AU2" s="8" t="s">
        <v>204</v>
      </c>
      <c r="AV2" s="8" t="s">
        <v>220</v>
      </c>
      <c r="AW2" s="8" t="s">
        <v>124</v>
      </c>
      <c r="AX2" s="8" t="s">
        <v>381</v>
      </c>
      <c r="AY2" s="8" t="s">
        <v>224</v>
      </c>
      <c r="AZ2" s="8" t="s">
        <v>284</v>
      </c>
      <c r="BA2" s="8" t="s">
        <v>369</v>
      </c>
      <c r="BB2" s="8" t="s">
        <v>184</v>
      </c>
      <c r="BC2" s="8" t="s">
        <v>276</v>
      </c>
      <c r="BD2" s="19" t="s">
        <v>429</v>
      </c>
      <c r="BE2" s="8" t="s">
        <v>137</v>
      </c>
      <c r="BF2" s="8" t="s">
        <v>365</v>
      </c>
      <c r="BG2" s="8" t="s">
        <v>313</v>
      </c>
      <c r="BH2" s="8" t="s">
        <v>333</v>
      </c>
      <c r="BI2" s="256" t="s">
        <v>309</v>
      </c>
      <c r="BJ2" s="8" t="s">
        <v>212</v>
      </c>
      <c r="BK2" s="8" t="s">
        <v>141</v>
      </c>
      <c r="BL2" s="8" t="s">
        <v>111</v>
      </c>
      <c r="BM2" s="8" t="s">
        <v>264</v>
      </c>
      <c r="BN2" s="8" t="s">
        <v>297</v>
      </c>
      <c r="BO2" s="19" t="s">
        <v>329</v>
      </c>
      <c r="BP2" s="8" t="s">
        <v>132</v>
      </c>
      <c r="BQ2" s="8" t="s">
        <v>196</v>
      </c>
      <c r="BR2" s="8" t="s">
        <v>413</v>
      </c>
      <c r="BS2" s="8" t="s">
        <v>105</v>
      </c>
      <c r="BT2" s="8" t="s">
        <v>157</v>
      </c>
      <c r="BU2" s="8" t="s">
        <v>176</v>
      </c>
      <c r="BV2" s="8" t="s">
        <v>180</v>
      </c>
      <c r="BW2" s="19" t="s">
        <v>424</v>
      </c>
    </row>
    <row r="3" spans="1:75" ht="15">
      <c r="A3" s="337" t="s">
        <v>3591</v>
      </c>
      <c r="B3" s="338"/>
      <c r="C3" s="338"/>
      <c r="D3" s="146" t="s">
        <v>70</v>
      </c>
      <c r="E3" s="8">
        <v>5</v>
      </c>
      <c r="F3" s="8">
        <v>3</v>
      </c>
      <c r="G3" s="8">
        <v>5</v>
      </c>
      <c r="H3" s="8">
        <v>5</v>
      </c>
      <c r="I3" s="8">
        <v>5</v>
      </c>
      <c r="J3" s="8">
        <v>5</v>
      </c>
      <c r="K3" s="8">
        <v>5</v>
      </c>
      <c r="L3" s="8">
        <v>5</v>
      </c>
      <c r="M3" s="8">
        <v>4</v>
      </c>
      <c r="N3" s="8">
        <v>2</v>
      </c>
      <c r="O3" s="8">
        <v>2</v>
      </c>
      <c r="P3" s="19">
        <v>2</v>
      </c>
      <c r="Q3" s="8">
        <v>4</v>
      </c>
      <c r="R3" s="8">
        <v>4</v>
      </c>
      <c r="S3" s="8">
        <v>4</v>
      </c>
      <c r="T3" s="8">
        <v>4</v>
      </c>
      <c r="U3" s="8">
        <v>3</v>
      </c>
      <c r="V3" s="8">
        <v>2</v>
      </c>
      <c r="W3" s="8">
        <v>2</v>
      </c>
      <c r="X3" s="8">
        <v>2</v>
      </c>
      <c r="Y3" s="8">
        <v>2</v>
      </c>
      <c r="Z3" s="19">
        <v>1</v>
      </c>
      <c r="AA3" s="8">
        <v>4</v>
      </c>
      <c r="AB3" s="8">
        <v>4</v>
      </c>
      <c r="AC3" s="8">
        <v>4</v>
      </c>
      <c r="AD3" s="8">
        <v>4</v>
      </c>
      <c r="AE3" s="8">
        <v>4</v>
      </c>
      <c r="AF3" s="8">
        <v>3</v>
      </c>
      <c r="AG3" s="8">
        <v>2</v>
      </c>
      <c r="AH3" s="8">
        <v>2</v>
      </c>
      <c r="AI3" s="8">
        <v>2</v>
      </c>
      <c r="AJ3" s="8">
        <v>2</v>
      </c>
      <c r="AK3" s="8">
        <v>2</v>
      </c>
      <c r="AL3" s="256">
        <v>1</v>
      </c>
      <c r="AM3" s="8">
        <v>3</v>
      </c>
      <c r="AN3" s="8">
        <v>4</v>
      </c>
      <c r="AO3" s="8">
        <v>3</v>
      </c>
      <c r="AP3" s="8">
        <v>3</v>
      </c>
      <c r="AQ3" s="8">
        <v>2</v>
      </c>
      <c r="AR3" s="8">
        <v>2</v>
      </c>
      <c r="AS3" s="8">
        <v>2</v>
      </c>
      <c r="AT3" s="19">
        <v>2</v>
      </c>
      <c r="AU3" s="8">
        <v>5</v>
      </c>
      <c r="AV3" s="8">
        <v>5</v>
      </c>
      <c r="AW3" s="8">
        <v>3</v>
      </c>
      <c r="AX3" s="8">
        <v>3</v>
      </c>
      <c r="AY3" s="8">
        <v>2</v>
      </c>
      <c r="AZ3" s="8">
        <v>2</v>
      </c>
      <c r="BA3" s="8">
        <v>2</v>
      </c>
      <c r="BB3" s="8">
        <v>2</v>
      </c>
      <c r="BC3" s="8">
        <v>1</v>
      </c>
      <c r="BD3" s="19">
        <v>1</v>
      </c>
      <c r="BE3" s="8">
        <v>3</v>
      </c>
      <c r="BF3" s="8">
        <v>3</v>
      </c>
      <c r="BG3" s="8">
        <v>2</v>
      </c>
      <c r="BH3" s="8">
        <v>1</v>
      </c>
      <c r="BI3" s="256">
        <v>2</v>
      </c>
      <c r="BJ3" s="8">
        <v>5</v>
      </c>
      <c r="BK3" s="8">
        <v>3</v>
      </c>
      <c r="BL3" s="8">
        <v>2</v>
      </c>
      <c r="BM3" s="8">
        <v>2</v>
      </c>
      <c r="BN3" s="8">
        <v>2</v>
      </c>
      <c r="BO3" s="19">
        <v>1</v>
      </c>
      <c r="BP3" s="8">
        <v>3</v>
      </c>
      <c r="BQ3" s="8">
        <v>3</v>
      </c>
      <c r="BR3" s="8">
        <v>3</v>
      </c>
      <c r="BS3" s="8">
        <v>2</v>
      </c>
      <c r="BT3" s="8">
        <v>2</v>
      </c>
      <c r="BU3" s="8">
        <v>2</v>
      </c>
      <c r="BV3" s="8">
        <v>2</v>
      </c>
      <c r="BW3" s="19">
        <v>2</v>
      </c>
    </row>
    <row r="4" spans="1:75" ht="15">
      <c r="A4" s="338"/>
      <c r="B4" s="338"/>
      <c r="C4" s="338"/>
      <c r="D4" s="146" t="s">
        <v>3466</v>
      </c>
      <c r="E4" s="24" t="s">
        <v>3519</v>
      </c>
      <c r="F4" s="23" t="s">
        <v>3519</v>
      </c>
      <c r="G4" s="24" t="s">
        <v>3467</v>
      </c>
      <c r="H4" s="23" t="s">
        <v>3467</v>
      </c>
      <c r="I4" s="23" t="s">
        <v>3467</v>
      </c>
      <c r="J4" s="23" t="s">
        <v>3467</v>
      </c>
      <c r="K4" s="23" t="s">
        <v>3467</v>
      </c>
      <c r="L4" s="23" t="s">
        <v>3468</v>
      </c>
      <c r="M4" s="23" t="s">
        <v>3467</v>
      </c>
      <c r="N4" s="23" t="s">
        <v>3467</v>
      </c>
      <c r="O4" s="23" t="s">
        <v>3467</v>
      </c>
      <c r="P4" s="23" t="s">
        <v>3467</v>
      </c>
      <c r="Q4" s="23" t="s">
        <v>3519</v>
      </c>
      <c r="R4" s="24" t="s">
        <v>3467</v>
      </c>
      <c r="S4" s="23" t="s">
        <v>3467</v>
      </c>
      <c r="T4" s="23" t="s">
        <v>3467</v>
      </c>
      <c r="U4" s="23" t="s">
        <v>3467</v>
      </c>
      <c r="V4" s="23" t="s">
        <v>3468</v>
      </c>
      <c r="W4" s="23" t="s">
        <v>3468</v>
      </c>
      <c r="X4" s="23" t="s">
        <v>3468</v>
      </c>
      <c r="Y4" s="23" t="s">
        <v>3468</v>
      </c>
      <c r="Z4" s="23" t="s">
        <v>3468</v>
      </c>
      <c r="AA4" s="23" t="s">
        <v>3519</v>
      </c>
      <c r="AB4" s="24" t="s">
        <v>3467</v>
      </c>
      <c r="AC4" s="23" t="s">
        <v>3467</v>
      </c>
      <c r="AD4" s="23" t="s">
        <v>3468</v>
      </c>
      <c r="AE4" s="23" t="s">
        <v>3467</v>
      </c>
      <c r="AF4" s="23" t="s">
        <v>3467</v>
      </c>
      <c r="AG4" s="23" t="s">
        <v>3468</v>
      </c>
      <c r="AH4" s="23" t="s">
        <v>3468</v>
      </c>
      <c r="AI4" s="23" t="s">
        <v>3468</v>
      </c>
      <c r="AJ4" s="23" t="s">
        <v>3468</v>
      </c>
      <c r="AK4" s="23" t="s">
        <v>3467</v>
      </c>
      <c r="AL4" s="262" t="s">
        <v>3468</v>
      </c>
      <c r="AM4" s="263" t="s">
        <v>3519</v>
      </c>
      <c r="AN4" s="24" t="s">
        <v>3467</v>
      </c>
      <c r="AO4" s="23" t="s">
        <v>3468</v>
      </c>
      <c r="AP4" s="23" t="s">
        <v>3467</v>
      </c>
      <c r="AQ4" s="23" t="s">
        <v>3468</v>
      </c>
      <c r="AR4" s="23" t="s">
        <v>3468</v>
      </c>
      <c r="AS4" s="23" t="s">
        <v>3468</v>
      </c>
      <c r="AT4" s="23" t="s">
        <v>3468</v>
      </c>
      <c r="AU4" s="24" t="s">
        <v>3467</v>
      </c>
      <c r="AV4" s="23" t="s">
        <v>3467</v>
      </c>
      <c r="AW4" s="23" t="s">
        <v>3468</v>
      </c>
      <c r="AX4" s="23" t="s">
        <v>3467</v>
      </c>
      <c r="AY4" s="23" t="s">
        <v>3468</v>
      </c>
      <c r="AZ4" s="23" t="s">
        <v>3468</v>
      </c>
      <c r="BA4" s="23" t="s">
        <v>3468</v>
      </c>
      <c r="BB4" s="23" t="s">
        <v>3468</v>
      </c>
      <c r="BC4" s="23" t="s">
        <v>3468</v>
      </c>
      <c r="BD4" s="23" t="s">
        <v>3468</v>
      </c>
      <c r="BE4" s="24" t="s">
        <v>3468</v>
      </c>
      <c r="BF4" s="23" t="s">
        <v>3467</v>
      </c>
      <c r="BG4" s="23" t="s">
        <v>3468</v>
      </c>
      <c r="BH4" s="262" t="s">
        <v>3468</v>
      </c>
      <c r="BI4" s="263" t="s">
        <v>3468</v>
      </c>
      <c r="BJ4" s="24" t="s">
        <v>3467</v>
      </c>
      <c r="BK4" s="23" t="s">
        <v>3468</v>
      </c>
      <c r="BL4" s="23" t="s">
        <v>3468</v>
      </c>
      <c r="BM4" s="23" t="s">
        <v>3468</v>
      </c>
      <c r="BN4" s="23" t="s">
        <v>3468</v>
      </c>
      <c r="BO4" s="23" t="s">
        <v>3468</v>
      </c>
      <c r="BP4" s="24" t="s">
        <v>3468</v>
      </c>
      <c r="BQ4" s="23" t="s">
        <v>3467</v>
      </c>
      <c r="BR4" s="23" t="s">
        <v>3468</v>
      </c>
      <c r="BS4" s="23" t="s">
        <v>3468</v>
      </c>
      <c r="BT4" s="23" t="s">
        <v>3468</v>
      </c>
      <c r="BU4" s="23" t="s">
        <v>3468</v>
      </c>
      <c r="BV4" s="23" t="s">
        <v>3468</v>
      </c>
      <c r="BW4" s="23" t="s">
        <v>3468</v>
      </c>
    </row>
    <row r="5" spans="1:75" ht="72.75" customHeight="1">
      <c r="A5" s="338"/>
      <c r="B5" s="338"/>
      <c r="C5" s="338"/>
      <c r="D5" s="159" t="s">
        <v>71</v>
      </c>
      <c r="E5" s="36" t="s">
        <v>3527</v>
      </c>
      <c r="F5" s="36" t="s">
        <v>3528</v>
      </c>
      <c r="G5" s="39" t="s">
        <v>29</v>
      </c>
      <c r="H5" s="39" t="s">
        <v>202</v>
      </c>
      <c r="I5" s="39" t="s">
        <v>209</v>
      </c>
      <c r="J5" s="39" t="s">
        <v>218</v>
      </c>
      <c r="K5" s="39" t="s">
        <v>379</v>
      </c>
      <c r="L5" s="39" t="s">
        <v>422</v>
      </c>
      <c r="M5" s="39" t="s">
        <v>81</v>
      </c>
      <c r="N5" s="39" t="s">
        <v>94</v>
      </c>
      <c r="O5" s="39" t="s">
        <v>151</v>
      </c>
      <c r="P5" s="40" t="s">
        <v>395</v>
      </c>
      <c r="Q5" s="36" t="s">
        <v>3529</v>
      </c>
      <c r="R5" s="39" t="s">
        <v>102</v>
      </c>
      <c r="S5" s="39" t="s">
        <v>190</v>
      </c>
      <c r="T5" s="39" t="s">
        <v>403</v>
      </c>
      <c r="U5" s="39" t="s">
        <v>375</v>
      </c>
      <c r="V5" s="39" t="s">
        <v>262</v>
      </c>
      <c r="W5" s="39" t="s">
        <v>387</v>
      </c>
      <c r="X5" s="39" t="s">
        <v>295</v>
      </c>
      <c r="Y5" s="39" t="s">
        <v>435</v>
      </c>
      <c r="Z5" s="40" t="s">
        <v>3469</v>
      </c>
      <c r="AA5" s="36" t="s">
        <v>3530</v>
      </c>
      <c r="AB5" s="39" t="s">
        <v>98</v>
      </c>
      <c r="AC5" s="39" t="s">
        <v>170</v>
      </c>
      <c r="AD5" s="39" t="s">
        <v>411</v>
      </c>
      <c r="AE5" s="39" t="s">
        <v>447</v>
      </c>
      <c r="AF5" s="39" t="s">
        <v>451</v>
      </c>
      <c r="AG5" s="39" t="s">
        <v>242</v>
      </c>
      <c r="AH5" s="39" t="s">
        <v>323</v>
      </c>
      <c r="AI5" s="39" t="s">
        <v>327</v>
      </c>
      <c r="AJ5" s="39" t="s">
        <v>319</v>
      </c>
      <c r="AK5" s="39" t="s">
        <v>391</v>
      </c>
      <c r="AL5" s="261" t="s">
        <v>246</v>
      </c>
      <c r="AM5" s="265" t="s">
        <v>3531</v>
      </c>
      <c r="AN5" s="39" t="s">
        <v>174</v>
      </c>
      <c r="AO5" s="39" t="s">
        <v>117</v>
      </c>
      <c r="AP5" s="39" t="s">
        <v>399</v>
      </c>
      <c r="AQ5" s="39" t="s">
        <v>238</v>
      </c>
      <c r="AR5" s="39" t="s">
        <v>250</v>
      </c>
      <c r="AS5" s="39" t="s">
        <v>130</v>
      </c>
      <c r="AT5" s="40" t="s">
        <v>351</v>
      </c>
      <c r="AU5" s="39" t="s">
        <v>206</v>
      </c>
      <c r="AV5" s="39" t="s">
        <v>222</v>
      </c>
      <c r="AW5" s="39" t="s">
        <v>126</v>
      </c>
      <c r="AX5" s="39" t="s">
        <v>383</v>
      </c>
      <c r="AY5" s="39" t="s">
        <v>226</v>
      </c>
      <c r="AZ5" s="39" t="s">
        <v>286</v>
      </c>
      <c r="BA5" s="39" t="s">
        <v>371</v>
      </c>
      <c r="BB5" s="39" t="s">
        <v>186</v>
      </c>
      <c r="BC5" s="39" t="s">
        <v>278</v>
      </c>
      <c r="BD5" s="40" t="s">
        <v>431</v>
      </c>
      <c r="BE5" s="39" t="s">
        <v>139</v>
      </c>
      <c r="BF5" s="39" t="s">
        <v>367</v>
      </c>
      <c r="BG5" s="39" t="s">
        <v>315</v>
      </c>
      <c r="BH5" s="39" t="s">
        <v>335</v>
      </c>
      <c r="BI5" s="266" t="s">
        <v>311</v>
      </c>
      <c r="BJ5" s="39" t="s">
        <v>214</v>
      </c>
      <c r="BK5" s="39" t="s">
        <v>143</v>
      </c>
      <c r="BL5" s="39" t="s">
        <v>113</v>
      </c>
      <c r="BM5" s="39" t="s">
        <v>266</v>
      </c>
      <c r="BN5" s="39" t="s">
        <v>299</v>
      </c>
      <c r="BO5" s="40" t="s">
        <v>331</v>
      </c>
      <c r="BP5" s="39" t="s">
        <v>134</v>
      </c>
      <c r="BQ5" s="39" t="s">
        <v>199</v>
      </c>
      <c r="BR5" s="39" t="s">
        <v>415</v>
      </c>
      <c r="BS5" s="39" t="s">
        <v>107</v>
      </c>
      <c r="BT5" s="39" t="s">
        <v>159</v>
      </c>
      <c r="BU5" s="39" t="s">
        <v>178</v>
      </c>
      <c r="BV5" s="39" t="s">
        <v>182</v>
      </c>
      <c r="BW5" s="40" t="s">
        <v>426</v>
      </c>
    </row>
    <row r="6" spans="1:75" ht="15">
      <c r="A6" s="338"/>
      <c r="B6" s="338"/>
      <c r="C6" s="338"/>
      <c r="D6" s="146" t="s">
        <v>3532</v>
      </c>
      <c r="E6" s="8">
        <v>18</v>
      </c>
      <c r="F6" s="8">
        <v>31</v>
      </c>
      <c r="G6" s="8">
        <v>16</v>
      </c>
      <c r="H6" s="8">
        <v>31</v>
      </c>
      <c r="I6" s="8">
        <v>49</v>
      </c>
      <c r="J6" s="8">
        <v>27</v>
      </c>
      <c r="K6" s="8">
        <v>28</v>
      </c>
      <c r="L6" s="8">
        <v>1</v>
      </c>
      <c r="M6" s="8">
        <v>3</v>
      </c>
      <c r="N6" s="8">
        <v>2</v>
      </c>
      <c r="O6" s="8">
        <v>5</v>
      </c>
      <c r="P6" s="19">
        <v>1</v>
      </c>
      <c r="Q6" s="8">
        <v>13</v>
      </c>
      <c r="R6" s="8">
        <v>43</v>
      </c>
      <c r="S6" s="8">
        <v>3</v>
      </c>
      <c r="T6" s="8">
        <v>15</v>
      </c>
      <c r="U6" s="8">
        <v>2</v>
      </c>
      <c r="V6" s="8">
        <v>6</v>
      </c>
      <c r="W6" s="8">
        <v>8</v>
      </c>
      <c r="X6" s="8">
        <v>3</v>
      </c>
      <c r="Y6" s="8">
        <v>16</v>
      </c>
      <c r="Z6" s="19">
        <v>1</v>
      </c>
      <c r="AA6" s="8">
        <v>19</v>
      </c>
      <c r="AB6" s="8">
        <v>43</v>
      </c>
      <c r="AC6" s="8">
        <v>15</v>
      </c>
      <c r="AD6" s="8">
        <v>4</v>
      </c>
      <c r="AE6" s="8">
        <v>15</v>
      </c>
      <c r="AF6" s="8">
        <v>4</v>
      </c>
      <c r="AG6" s="8">
        <v>15</v>
      </c>
      <c r="AH6" s="8">
        <v>14</v>
      </c>
      <c r="AI6" s="8">
        <v>3</v>
      </c>
      <c r="AJ6" s="8">
        <v>8</v>
      </c>
      <c r="AK6" s="8">
        <v>4</v>
      </c>
      <c r="AL6" s="256">
        <v>1</v>
      </c>
      <c r="AM6" s="8">
        <v>13</v>
      </c>
      <c r="AN6" s="8">
        <v>5</v>
      </c>
      <c r="AO6" s="8">
        <v>6</v>
      </c>
      <c r="AP6" s="8">
        <v>12</v>
      </c>
      <c r="AQ6" s="8">
        <v>6</v>
      </c>
      <c r="AR6" s="8">
        <v>7</v>
      </c>
      <c r="AS6" s="8">
        <v>25</v>
      </c>
      <c r="AT6" s="19">
        <v>5</v>
      </c>
      <c r="AU6" s="8">
        <v>4</v>
      </c>
      <c r="AV6" s="8">
        <v>11</v>
      </c>
      <c r="AW6" s="8">
        <v>12</v>
      </c>
      <c r="AX6" s="8">
        <v>4</v>
      </c>
      <c r="AY6" s="8">
        <v>4</v>
      </c>
      <c r="AZ6" s="8">
        <v>22</v>
      </c>
      <c r="BA6" s="8">
        <v>7</v>
      </c>
      <c r="BB6" s="8">
        <v>6</v>
      </c>
      <c r="BC6" s="8">
        <v>1</v>
      </c>
      <c r="BD6" s="19">
        <v>1</v>
      </c>
      <c r="BE6" s="8">
        <v>3</v>
      </c>
      <c r="BF6" s="8">
        <v>8</v>
      </c>
      <c r="BG6" s="8">
        <v>10</v>
      </c>
      <c r="BH6" s="8">
        <v>1</v>
      </c>
      <c r="BI6" s="256">
        <v>7</v>
      </c>
      <c r="BJ6" s="8">
        <v>3</v>
      </c>
      <c r="BK6" s="8">
        <v>4</v>
      </c>
      <c r="BL6" s="8">
        <v>1</v>
      </c>
      <c r="BM6" s="8">
        <v>5</v>
      </c>
      <c r="BN6" s="8">
        <v>7</v>
      </c>
      <c r="BO6" s="19">
        <v>1</v>
      </c>
      <c r="BP6" s="8">
        <v>6</v>
      </c>
      <c r="BQ6" s="8">
        <v>4</v>
      </c>
      <c r="BR6" s="8">
        <v>33</v>
      </c>
      <c r="BS6" s="8">
        <v>12</v>
      </c>
      <c r="BT6" s="8">
        <v>6</v>
      </c>
      <c r="BU6" s="8">
        <v>6</v>
      </c>
      <c r="BV6" s="8">
        <v>3</v>
      </c>
      <c r="BW6" s="19">
        <v>21</v>
      </c>
    </row>
    <row r="7" spans="1:75" ht="15">
      <c r="A7" s="338"/>
      <c r="B7" s="338"/>
      <c r="C7" s="338"/>
      <c r="D7" s="146" t="s">
        <v>3533</v>
      </c>
      <c r="E7" s="8">
        <v>17</v>
      </c>
      <c r="F7" s="8">
        <v>24</v>
      </c>
      <c r="G7" s="8">
        <v>8</v>
      </c>
      <c r="H7" s="8">
        <v>26</v>
      </c>
      <c r="I7" s="8">
        <v>41</v>
      </c>
      <c r="J7" s="8">
        <v>25</v>
      </c>
      <c r="K7" s="8">
        <v>17</v>
      </c>
      <c r="L7" s="8">
        <v>1</v>
      </c>
      <c r="M7" s="8">
        <v>0</v>
      </c>
      <c r="N7" s="8">
        <v>0</v>
      </c>
      <c r="O7" s="8">
        <v>5</v>
      </c>
      <c r="P7" s="19">
        <v>0</v>
      </c>
      <c r="Q7" s="8">
        <v>11</v>
      </c>
      <c r="R7" s="8">
        <v>28</v>
      </c>
      <c r="S7" s="8">
        <v>1</v>
      </c>
      <c r="T7" s="8">
        <v>13</v>
      </c>
      <c r="U7" s="8">
        <v>2</v>
      </c>
      <c r="V7" s="8">
        <v>4</v>
      </c>
      <c r="W7" s="8">
        <v>7</v>
      </c>
      <c r="X7" s="8">
        <v>2</v>
      </c>
      <c r="Y7" s="8">
        <v>8</v>
      </c>
      <c r="Z7" s="19">
        <v>1</v>
      </c>
      <c r="AA7" s="8">
        <v>16</v>
      </c>
      <c r="AB7" s="8">
        <v>30</v>
      </c>
      <c r="AC7" s="8">
        <v>12</v>
      </c>
      <c r="AD7" s="8">
        <v>4</v>
      </c>
      <c r="AE7" s="8">
        <v>13</v>
      </c>
      <c r="AF7" s="8">
        <v>3</v>
      </c>
      <c r="AG7" s="8">
        <v>10</v>
      </c>
      <c r="AH7" s="8">
        <v>11</v>
      </c>
      <c r="AI7" s="8">
        <v>2</v>
      </c>
      <c r="AJ7" s="8">
        <v>6</v>
      </c>
      <c r="AK7" s="8">
        <v>2</v>
      </c>
      <c r="AL7" s="256">
        <v>1</v>
      </c>
      <c r="AM7" s="8">
        <v>12</v>
      </c>
      <c r="AN7" s="8">
        <v>4</v>
      </c>
      <c r="AO7" s="8">
        <v>6</v>
      </c>
      <c r="AP7" s="8">
        <v>6</v>
      </c>
      <c r="AQ7" s="8">
        <v>5</v>
      </c>
      <c r="AR7" s="8">
        <v>5</v>
      </c>
      <c r="AS7" s="8">
        <v>18</v>
      </c>
      <c r="AT7" s="19">
        <v>2</v>
      </c>
      <c r="AU7" s="8">
        <v>4</v>
      </c>
      <c r="AV7" s="8">
        <v>9</v>
      </c>
      <c r="AW7" s="8">
        <v>9</v>
      </c>
      <c r="AX7" s="8">
        <v>4</v>
      </c>
      <c r="AY7" s="8">
        <v>4</v>
      </c>
      <c r="AZ7" s="8">
        <v>18</v>
      </c>
      <c r="BA7" s="8">
        <v>4</v>
      </c>
      <c r="BB7" s="8">
        <v>2</v>
      </c>
      <c r="BC7" s="8">
        <v>1</v>
      </c>
      <c r="BD7" s="19">
        <v>0</v>
      </c>
      <c r="BE7" s="8">
        <v>3</v>
      </c>
      <c r="BF7" s="8">
        <v>5</v>
      </c>
      <c r="BG7" s="8">
        <v>7</v>
      </c>
      <c r="BH7" s="8">
        <v>1</v>
      </c>
      <c r="BI7" s="256">
        <v>7</v>
      </c>
      <c r="BJ7" s="8">
        <v>3</v>
      </c>
      <c r="BK7" s="8">
        <v>4</v>
      </c>
      <c r="BL7" s="8">
        <v>1</v>
      </c>
      <c r="BM7" s="8">
        <v>2</v>
      </c>
      <c r="BN7" s="8">
        <v>6</v>
      </c>
      <c r="BO7" s="19">
        <v>1</v>
      </c>
      <c r="BP7" s="8">
        <v>5</v>
      </c>
      <c r="BQ7" s="8">
        <v>4</v>
      </c>
      <c r="BR7" s="8">
        <v>29</v>
      </c>
      <c r="BS7" s="8">
        <v>4</v>
      </c>
      <c r="BT7" s="8">
        <v>3</v>
      </c>
      <c r="BU7" s="8">
        <v>2</v>
      </c>
      <c r="BV7" s="8">
        <v>3</v>
      </c>
      <c r="BW7" s="19">
        <v>15</v>
      </c>
    </row>
    <row r="8" spans="1:75" s="20" customFormat="1" ht="15">
      <c r="A8" s="146" t="s">
        <v>880</v>
      </c>
      <c r="B8" s="160" t="s">
        <v>71</v>
      </c>
      <c r="C8" s="146" t="s">
        <v>70</v>
      </c>
      <c r="D8" s="146" t="s">
        <v>3510</v>
      </c>
      <c r="E8" s="31">
        <v>0.94399999999999995</v>
      </c>
      <c r="F8" s="31">
        <v>0.77400000000000002</v>
      </c>
      <c r="G8" s="31">
        <v>0.5</v>
      </c>
      <c r="H8" s="31">
        <v>0.83899999999999997</v>
      </c>
      <c r="I8" s="31">
        <v>0.83699999999999997</v>
      </c>
      <c r="J8" s="31">
        <v>0.92600000000000005</v>
      </c>
      <c r="K8" s="31">
        <v>0.60699999999999998</v>
      </c>
      <c r="L8" s="31">
        <v>1</v>
      </c>
      <c r="M8" s="31">
        <v>0</v>
      </c>
      <c r="N8" s="31">
        <v>0</v>
      </c>
      <c r="O8" s="31">
        <v>1</v>
      </c>
      <c r="P8" s="32">
        <v>0</v>
      </c>
      <c r="Q8" s="31">
        <v>0.84599999999999997</v>
      </c>
      <c r="R8" s="31">
        <v>0.65100000000000002</v>
      </c>
      <c r="S8" s="31">
        <v>0.33300000000000002</v>
      </c>
      <c r="T8" s="31">
        <v>0.86699999999999999</v>
      </c>
      <c r="U8" s="31">
        <v>1</v>
      </c>
      <c r="V8" s="31">
        <v>0.66700000000000004</v>
      </c>
      <c r="W8" s="31">
        <v>0.875</v>
      </c>
      <c r="X8" s="31">
        <v>0.66700000000000004</v>
      </c>
      <c r="Y8" s="31">
        <v>0.5</v>
      </c>
      <c r="Z8" s="32">
        <v>1</v>
      </c>
      <c r="AA8" s="31">
        <v>0.84199999999999997</v>
      </c>
      <c r="AB8" s="31">
        <v>0.69799999999999995</v>
      </c>
      <c r="AC8" s="31">
        <v>0.8</v>
      </c>
      <c r="AD8" s="31">
        <v>1</v>
      </c>
      <c r="AE8" s="31">
        <v>0.86699999999999999</v>
      </c>
      <c r="AF8" s="31">
        <v>0.75</v>
      </c>
      <c r="AG8" s="31">
        <v>0.66700000000000004</v>
      </c>
      <c r="AH8" s="31">
        <v>0.78600000000000003</v>
      </c>
      <c r="AI8" s="31">
        <v>0.66700000000000004</v>
      </c>
      <c r="AJ8" s="31">
        <v>0.75</v>
      </c>
      <c r="AK8" s="31">
        <v>0.5</v>
      </c>
      <c r="AL8" s="31">
        <v>1</v>
      </c>
      <c r="AM8" s="264">
        <v>0.92300000000000004</v>
      </c>
      <c r="AN8" s="31">
        <v>0.8</v>
      </c>
      <c r="AO8" s="31">
        <v>1</v>
      </c>
      <c r="AP8" s="31">
        <v>0.5</v>
      </c>
      <c r="AQ8" s="31">
        <v>0.83299999999999996</v>
      </c>
      <c r="AR8" s="31">
        <v>0.71399999999999997</v>
      </c>
      <c r="AS8" s="31">
        <v>0.72</v>
      </c>
      <c r="AT8" s="32">
        <v>0.4</v>
      </c>
      <c r="AU8" s="31">
        <v>1</v>
      </c>
      <c r="AV8" s="31">
        <v>0.81799999999999995</v>
      </c>
      <c r="AW8" s="31">
        <v>0.75</v>
      </c>
      <c r="AX8" s="31">
        <v>1</v>
      </c>
      <c r="AY8" s="31">
        <v>1</v>
      </c>
      <c r="AZ8" s="31">
        <v>0.81799999999999995</v>
      </c>
      <c r="BA8" s="31">
        <v>0.57099999999999995</v>
      </c>
      <c r="BB8" s="31">
        <v>0.33300000000000002</v>
      </c>
      <c r="BC8" s="31">
        <v>1</v>
      </c>
      <c r="BD8" s="32">
        <v>0</v>
      </c>
      <c r="BE8" s="31">
        <v>1</v>
      </c>
      <c r="BF8" s="31">
        <v>0.625</v>
      </c>
      <c r="BG8" s="31">
        <v>0.7</v>
      </c>
      <c r="BH8" s="31">
        <v>1</v>
      </c>
      <c r="BI8" s="264">
        <v>1</v>
      </c>
      <c r="BJ8" s="31">
        <v>1</v>
      </c>
      <c r="BK8" s="31">
        <v>1</v>
      </c>
      <c r="BL8" s="31">
        <v>1</v>
      </c>
      <c r="BM8" s="31">
        <v>0.4</v>
      </c>
      <c r="BN8" s="31">
        <v>0.85699999999999998</v>
      </c>
      <c r="BO8" s="32">
        <v>1</v>
      </c>
      <c r="BP8" s="31">
        <v>0.83299999999999996</v>
      </c>
      <c r="BQ8" s="31">
        <v>1</v>
      </c>
      <c r="BR8" s="31">
        <v>0.879</v>
      </c>
      <c r="BS8" s="31">
        <v>0.33300000000000002</v>
      </c>
      <c r="BT8" s="31">
        <v>0.5</v>
      </c>
      <c r="BU8" s="31">
        <v>0.33300000000000002</v>
      </c>
      <c r="BV8" s="31">
        <v>1</v>
      </c>
      <c r="BW8" s="32">
        <v>0.71399999999999997</v>
      </c>
    </row>
    <row r="9" spans="1:75" ht="15">
      <c r="A9" s="4">
        <v>1</v>
      </c>
      <c r="B9" s="17" t="s">
        <v>3592</v>
      </c>
      <c r="C9" s="4">
        <v>2</v>
      </c>
      <c r="D9" s="34">
        <f>COUNTIF(G9:BW9, "✓") / COUNTA(G9:BW9)</f>
        <v>0.84615384615384615</v>
      </c>
      <c r="E9" s="4" t="s">
        <v>3520</v>
      </c>
      <c r="G9" s="4" t="s">
        <v>3520</v>
      </c>
      <c r="H9" s="4" t="s">
        <v>3520</v>
      </c>
      <c r="J9" s="4" t="s">
        <v>3520</v>
      </c>
      <c r="K9" s="4" t="s">
        <v>3535</v>
      </c>
      <c r="M9" s="4" t="s">
        <v>3535</v>
      </c>
      <c r="Q9" s="4" t="s">
        <v>3520</v>
      </c>
      <c r="T9" s="4" t="s">
        <v>3520</v>
      </c>
      <c r="AA9" s="4" t="s">
        <v>3520</v>
      </c>
      <c r="AC9" s="4" t="s">
        <v>3520</v>
      </c>
      <c r="AE9" s="4" t="s">
        <v>3520</v>
      </c>
      <c r="AM9" s="4" t="s">
        <v>3520</v>
      </c>
      <c r="AP9" s="4" t="s">
        <v>3520</v>
      </c>
      <c r="AV9" s="4" t="s">
        <v>3520</v>
      </c>
    </row>
    <row r="10" spans="1:75" ht="15">
      <c r="A10" s="4">
        <v>1</v>
      </c>
      <c r="B10" s="17" t="s">
        <v>3592</v>
      </c>
      <c r="C10" s="4">
        <v>3</v>
      </c>
      <c r="D10" s="34">
        <f>COUNTIF(G10:BW10, "✓") / COUNTA(G10:BW10)</f>
        <v>0.5</v>
      </c>
      <c r="E10" s="4" t="s">
        <v>3520</v>
      </c>
      <c r="G10" s="4" t="s">
        <v>3535</v>
      </c>
      <c r="H10" s="4" t="s">
        <v>3535</v>
      </c>
      <c r="J10" s="4" t="s">
        <v>3535</v>
      </c>
      <c r="K10" s="4" t="s">
        <v>3535</v>
      </c>
      <c r="Q10" s="4" t="s">
        <v>3520</v>
      </c>
      <c r="T10" s="4" t="s">
        <v>3520</v>
      </c>
      <c r="AA10" s="4" t="s">
        <v>3520</v>
      </c>
      <c r="AC10" s="4" t="s">
        <v>3535</v>
      </c>
      <c r="AE10" s="4" t="s">
        <v>3520</v>
      </c>
      <c r="AM10" s="4" t="s">
        <v>3520</v>
      </c>
      <c r="AP10" s="4" t="s">
        <v>3535</v>
      </c>
      <c r="AV10" s="4" t="s">
        <v>3520</v>
      </c>
    </row>
    <row r="11" spans="1:75" ht="15">
      <c r="A11" s="4">
        <v>1</v>
      </c>
      <c r="B11" s="17" t="s">
        <v>3592</v>
      </c>
      <c r="C11" s="4">
        <v>4</v>
      </c>
      <c r="D11" s="34">
        <f>COUNTIF(G11:BW11, "✓") / COUNTA(G11:BW11)</f>
        <v>0.81818181818181823</v>
      </c>
      <c r="E11" s="4" t="s">
        <v>3520</v>
      </c>
      <c r="H11" s="4" t="s">
        <v>3520</v>
      </c>
      <c r="J11" s="4" t="s">
        <v>3520</v>
      </c>
      <c r="K11" s="4" t="s">
        <v>3535</v>
      </c>
      <c r="Q11" s="4" t="s">
        <v>3520</v>
      </c>
      <c r="T11" s="4" t="s">
        <v>3520</v>
      </c>
      <c r="AA11" s="4" t="s">
        <v>3520</v>
      </c>
      <c r="AC11" s="4" t="s">
        <v>3535</v>
      </c>
      <c r="AE11" s="4" t="s">
        <v>3520</v>
      </c>
      <c r="AM11" s="4" t="s">
        <v>3520</v>
      </c>
      <c r="AP11" s="4" t="s">
        <v>3520</v>
      </c>
      <c r="AV11" s="4" t="s">
        <v>3520</v>
      </c>
    </row>
    <row r="12" spans="1:75" ht="15">
      <c r="A12" s="4">
        <v>2</v>
      </c>
      <c r="B12" s="17" t="s">
        <v>3534</v>
      </c>
      <c r="C12" s="4">
        <v>3</v>
      </c>
      <c r="D12" s="34">
        <f>COUNTIF(G12:BW12, "✓") / COUNTA(G12:BW12)</f>
        <v>0.375</v>
      </c>
      <c r="Y12" s="4" t="s">
        <v>3535</v>
      </c>
      <c r="AH12" s="4" t="s">
        <v>3535</v>
      </c>
      <c r="AR12" s="4" t="s">
        <v>3535</v>
      </c>
      <c r="AS12" s="4" t="s">
        <v>3520</v>
      </c>
      <c r="AZ12" s="4" t="s">
        <v>3520</v>
      </c>
      <c r="BM12" s="4" t="s">
        <v>3535</v>
      </c>
      <c r="BS12" s="4" t="s">
        <v>3535</v>
      </c>
      <c r="BW12" s="7" t="s">
        <v>3520</v>
      </c>
    </row>
    <row r="13" spans="1:75" ht="15">
      <c r="A13" s="4">
        <v>3</v>
      </c>
      <c r="B13" s="17" t="s">
        <v>3536</v>
      </c>
      <c r="C13" s="4">
        <v>3</v>
      </c>
      <c r="D13" s="34">
        <f>COUNTIF(G13:BW13, "✓") / COUNTA(G13:BW13)</f>
        <v>0.44444444444444442</v>
      </c>
      <c r="F13" s="4" t="s">
        <v>3520</v>
      </c>
      <c r="G13" s="4" t="s">
        <v>3535</v>
      </c>
      <c r="I13" s="4" t="s">
        <v>3535</v>
      </c>
      <c r="R13" s="4" t="s">
        <v>3535</v>
      </c>
      <c r="AB13" s="4" t="s">
        <v>3535</v>
      </c>
      <c r="AM13" s="4" t="s">
        <v>3520</v>
      </c>
      <c r="AO13" s="4" t="s">
        <v>3520</v>
      </c>
      <c r="AW13" s="4" t="s">
        <v>3535</v>
      </c>
      <c r="BP13" s="4" t="s">
        <v>3520</v>
      </c>
      <c r="BR13" s="4" t="s">
        <v>3520</v>
      </c>
    </row>
    <row r="14" spans="1:75" ht="15">
      <c r="A14" s="4">
        <v>3</v>
      </c>
      <c r="B14" s="17" t="s">
        <v>3536</v>
      </c>
      <c r="C14" s="4">
        <v>4</v>
      </c>
      <c r="D14" s="34">
        <f>COUNTIF(G14:BW14, "✓") / COUNTA(G14:BW14)</f>
        <v>0.5</v>
      </c>
      <c r="F14" s="4" t="s">
        <v>3520</v>
      </c>
      <c r="I14" s="4" t="s">
        <v>3520</v>
      </c>
      <c r="R14" s="4" t="s">
        <v>3535</v>
      </c>
      <c r="AB14" s="4" t="s">
        <v>3520</v>
      </c>
      <c r="BR14" s="4" t="s">
        <v>3535</v>
      </c>
    </row>
    <row r="15" spans="1:75" ht="15">
      <c r="A15" s="4">
        <v>4</v>
      </c>
      <c r="B15" s="17" t="s">
        <v>3537</v>
      </c>
      <c r="C15" s="4">
        <v>1</v>
      </c>
      <c r="D15" s="34">
        <f>COUNTIF(G15:BW15, "✓") / COUNTA(G15:BW15)</f>
        <v>0.5</v>
      </c>
      <c r="U15" s="4" t="s">
        <v>3520</v>
      </c>
      <c r="AV15" s="4" t="s">
        <v>3535</v>
      </c>
    </row>
    <row r="16" spans="1:75" ht="15">
      <c r="A16" s="4">
        <v>4</v>
      </c>
      <c r="B16" s="17" t="s">
        <v>3537</v>
      </c>
      <c r="C16" s="4">
        <v>3</v>
      </c>
      <c r="D16" s="34">
        <f>COUNTIF(G16:BW16, "✓") / COUNTA(G16:BW16)</f>
        <v>0.7142857142857143</v>
      </c>
      <c r="U16" s="4" t="s">
        <v>3520</v>
      </c>
      <c r="AG16" s="4" t="s">
        <v>3535</v>
      </c>
      <c r="AS16" s="4" t="s">
        <v>3520</v>
      </c>
      <c r="AV16" s="4" t="s">
        <v>3535</v>
      </c>
      <c r="AZ16" s="4" t="s">
        <v>3520</v>
      </c>
      <c r="BG16" s="4" t="s">
        <v>3520</v>
      </c>
      <c r="BW16" s="7" t="s">
        <v>3520</v>
      </c>
    </row>
    <row r="17" spans="1:75" ht="15">
      <c r="A17" s="4">
        <v>4</v>
      </c>
      <c r="B17" s="17" t="s">
        <v>3537</v>
      </c>
      <c r="C17" s="4">
        <v>4</v>
      </c>
      <c r="D17" s="34">
        <f>COUNTIF(G17:BW17, "✓") / COUNTA(G17:BW17)</f>
        <v>1</v>
      </c>
      <c r="BR17" s="4" t="s">
        <v>3520</v>
      </c>
    </row>
    <row r="18" spans="1:75" ht="15">
      <c r="A18" s="4">
        <v>5</v>
      </c>
      <c r="B18" s="17" t="s">
        <v>3538</v>
      </c>
      <c r="C18" s="4">
        <v>1</v>
      </c>
      <c r="D18" s="34">
        <f>COUNTIF(G18:BW18, "✓") / COUNTA(G18:BW18)</f>
        <v>1</v>
      </c>
      <c r="AX18" s="4" t="s">
        <v>3520</v>
      </c>
    </row>
    <row r="19" spans="1:75" ht="15">
      <c r="A19" s="4">
        <v>5</v>
      </c>
      <c r="B19" s="17" t="s">
        <v>3538</v>
      </c>
      <c r="C19" s="4">
        <v>3</v>
      </c>
      <c r="D19" s="34">
        <f>COUNTIF(G19:BW19, "✓") / COUNTA(G19:BW19)</f>
        <v>0.66666666666666663</v>
      </c>
      <c r="Y19" s="4" t="s">
        <v>3520</v>
      </c>
      <c r="AG19" s="4" t="s">
        <v>3520</v>
      </c>
      <c r="AS19" s="4" t="s">
        <v>3520</v>
      </c>
      <c r="AX19" s="4" t="s">
        <v>3520</v>
      </c>
      <c r="AZ19" s="4" t="s">
        <v>3520</v>
      </c>
      <c r="BG19" s="4" t="s">
        <v>3535</v>
      </c>
      <c r="BN19" s="4" t="s">
        <v>3535</v>
      </c>
      <c r="BS19" s="4" t="s">
        <v>3535</v>
      </c>
      <c r="BW19" s="7" t="s">
        <v>3520</v>
      </c>
    </row>
    <row r="20" spans="1:75" ht="15">
      <c r="A20" s="4">
        <v>5</v>
      </c>
      <c r="B20" s="17" t="s">
        <v>3538</v>
      </c>
      <c r="C20" s="4">
        <v>4</v>
      </c>
      <c r="D20" s="34">
        <f>COUNTIF(G20:BW20, "✓") / COUNTA(G20:BW20)</f>
        <v>1</v>
      </c>
      <c r="F20" s="4" t="s">
        <v>3535</v>
      </c>
      <c r="BR20" s="4" t="s">
        <v>3520</v>
      </c>
    </row>
    <row r="21" spans="1:75" ht="15">
      <c r="A21" s="4">
        <v>6</v>
      </c>
      <c r="B21" s="17" t="s">
        <v>3539</v>
      </c>
      <c r="C21" s="4">
        <v>3</v>
      </c>
      <c r="D21" s="34">
        <f>COUNTIF(G21:BW21, "✓") / COUNTA(G21:BW21)</f>
        <v>1</v>
      </c>
      <c r="K21" s="4" t="s">
        <v>3520</v>
      </c>
    </row>
    <row r="22" spans="1:75" ht="15">
      <c r="A22" s="4">
        <v>6</v>
      </c>
      <c r="B22" s="17" t="s">
        <v>3539</v>
      </c>
      <c r="C22" s="4">
        <v>4</v>
      </c>
      <c r="D22" s="34">
        <f>COUNTIF(G22:BW22, "✓") / COUNTA(G22:BW22)</f>
        <v>1</v>
      </c>
      <c r="K22" s="4" t="s">
        <v>3520</v>
      </c>
      <c r="Q22" s="4" t="s">
        <v>3520</v>
      </c>
      <c r="AA22" s="4" t="s">
        <v>3520</v>
      </c>
      <c r="AD22" s="4" t="s">
        <v>3520</v>
      </c>
      <c r="BR22" s="4" t="s">
        <v>3520</v>
      </c>
    </row>
    <row r="23" spans="1:75" ht="15">
      <c r="A23" s="4">
        <v>7</v>
      </c>
      <c r="B23" s="17" t="s">
        <v>3540</v>
      </c>
      <c r="C23" s="4">
        <v>3</v>
      </c>
      <c r="D23" s="34">
        <f>COUNTIF(G23:BW23, "✓") / COUNTA(G23:BW23)</f>
        <v>1</v>
      </c>
      <c r="Q23" s="4" t="s">
        <v>3520</v>
      </c>
      <c r="AA23" s="4" t="s">
        <v>3520</v>
      </c>
      <c r="AD23" s="4" t="s">
        <v>3520</v>
      </c>
      <c r="AV23" s="4" t="s">
        <v>3520</v>
      </c>
      <c r="BR23" s="4" t="s">
        <v>3520</v>
      </c>
    </row>
    <row r="24" spans="1:75" ht="15">
      <c r="A24" s="4">
        <v>7</v>
      </c>
      <c r="B24" s="17" t="s">
        <v>3540</v>
      </c>
      <c r="C24" s="4">
        <v>5</v>
      </c>
      <c r="D24" s="34">
        <f>COUNTIF(G24:BW24, "✓") / COUNTA(G24:BW24)</f>
        <v>1</v>
      </c>
      <c r="AA24" s="4" t="s">
        <v>3520</v>
      </c>
      <c r="AD24" s="4" t="s">
        <v>3520</v>
      </c>
    </row>
    <row r="25" spans="1:75" ht="15">
      <c r="A25" s="4">
        <v>8</v>
      </c>
      <c r="B25" s="17" t="s">
        <v>3541</v>
      </c>
      <c r="C25" s="4">
        <v>1</v>
      </c>
      <c r="D25" s="34">
        <f>COUNTIF(G25:BW25, "✓") / COUNTA(G25:BW25)</f>
        <v>1</v>
      </c>
      <c r="H25" s="4" t="s">
        <v>3520</v>
      </c>
      <c r="K25" s="4" t="s">
        <v>3520</v>
      </c>
    </row>
    <row r="26" spans="1:75" ht="15">
      <c r="A26" s="4">
        <v>8</v>
      </c>
      <c r="B26" s="17" t="s">
        <v>3541</v>
      </c>
      <c r="C26" s="4">
        <v>2</v>
      </c>
      <c r="D26" s="34">
        <f>COUNTIF(G26:BW26, "✓") / COUNTA(G26:BW26)</f>
        <v>1</v>
      </c>
      <c r="H26" s="4" t="s">
        <v>3520</v>
      </c>
      <c r="K26" s="4" t="s">
        <v>3520</v>
      </c>
    </row>
    <row r="27" spans="1:75" ht="15">
      <c r="A27" s="4">
        <v>8</v>
      </c>
      <c r="B27" s="17" t="s">
        <v>3541</v>
      </c>
      <c r="C27" s="4">
        <v>3</v>
      </c>
      <c r="D27" s="34">
        <f>COUNTIF(G27:BW27, "✓") / COUNTA(G27:BW27)</f>
        <v>0.8571428571428571</v>
      </c>
      <c r="H27" s="4" t="s">
        <v>3520</v>
      </c>
      <c r="K27" s="4" t="s">
        <v>3520</v>
      </c>
      <c r="V27" s="4" t="s">
        <v>3535</v>
      </c>
      <c r="Y27" s="4" t="s">
        <v>3535</v>
      </c>
      <c r="AG27" s="4" t="s">
        <v>3520</v>
      </c>
      <c r="AH27" s="4" t="s">
        <v>3520</v>
      </c>
      <c r="AJ27" s="4" t="s">
        <v>3520</v>
      </c>
      <c r="AS27" s="4" t="s">
        <v>3520</v>
      </c>
      <c r="AT27" s="7" t="s">
        <v>3520</v>
      </c>
      <c r="AZ27" s="4" t="s">
        <v>3520</v>
      </c>
      <c r="BG27" s="4" t="s">
        <v>3520</v>
      </c>
      <c r="BI27" s="157" t="s">
        <v>3520</v>
      </c>
      <c r="BN27" s="4" t="s">
        <v>3520</v>
      </c>
      <c r="BW27" s="7" t="s">
        <v>3520</v>
      </c>
    </row>
    <row r="28" spans="1:75" ht="15">
      <c r="A28" s="4">
        <v>8</v>
      </c>
      <c r="B28" s="17" t="s">
        <v>3541</v>
      </c>
      <c r="C28" s="4">
        <v>4</v>
      </c>
      <c r="D28" s="34">
        <f>COUNTIF(G28:BW28, "✓") / COUNTA(G28:BW28)</f>
        <v>1</v>
      </c>
      <c r="F28" s="4" t="s">
        <v>3520</v>
      </c>
      <c r="H28" s="4" t="s">
        <v>3520</v>
      </c>
      <c r="K28" s="4" t="s">
        <v>3520</v>
      </c>
      <c r="BK28" s="4" t="s">
        <v>3520</v>
      </c>
      <c r="BR28" s="4" t="s">
        <v>3520</v>
      </c>
    </row>
    <row r="29" spans="1:75" ht="15">
      <c r="A29" s="4">
        <v>9</v>
      </c>
      <c r="B29" s="17" t="s">
        <v>3542</v>
      </c>
      <c r="C29" s="4">
        <v>1</v>
      </c>
      <c r="D29" s="34">
        <f>COUNTIF(G29:BW29, "✓") / COUNTA(G29:BW29)</f>
        <v>0</v>
      </c>
      <c r="H29" s="4" t="s">
        <v>3535</v>
      </c>
      <c r="K29" s="4" t="s">
        <v>3535</v>
      </c>
    </row>
    <row r="30" spans="1:75" ht="15">
      <c r="A30" s="4">
        <v>9</v>
      </c>
      <c r="B30" s="17" t="s">
        <v>3542</v>
      </c>
      <c r="C30" s="4">
        <v>2</v>
      </c>
      <c r="D30" s="34">
        <f>COUNTIF(G30:BW30, "✓") / COUNTA(G30:BW30)</f>
        <v>0.66666666666666663</v>
      </c>
      <c r="H30" s="4" t="s">
        <v>3535</v>
      </c>
      <c r="K30" s="4" t="s">
        <v>3535</v>
      </c>
      <c r="Y30" s="4" t="s">
        <v>3520</v>
      </c>
      <c r="AG30" s="4" t="s">
        <v>3520</v>
      </c>
      <c r="AH30" s="4" t="s">
        <v>3520</v>
      </c>
      <c r="AS30" s="4" t="s">
        <v>3520</v>
      </c>
      <c r="AZ30" s="4" t="s">
        <v>3520</v>
      </c>
      <c r="BG30" s="4" t="s">
        <v>3520</v>
      </c>
      <c r="BW30" s="7" t="s">
        <v>3535</v>
      </c>
    </row>
    <row r="31" spans="1:75" ht="15">
      <c r="A31" s="4">
        <v>9</v>
      </c>
      <c r="B31" s="17" t="s">
        <v>3542</v>
      </c>
      <c r="C31" s="4">
        <v>3</v>
      </c>
      <c r="D31" s="34">
        <f>COUNTIF(G31:BW31, "✓") / COUNTA(G31:BW31)</f>
        <v>0.6</v>
      </c>
      <c r="H31" s="4" t="s">
        <v>3520</v>
      </c>
      <c r="K31" s="4" t="s">
        <v>3535</v>
      </c>
      <c r="AH31" s="4" t="s">
        <v>3535</v>
      </c>
      <c r="AS31" s="4" t="s">
        <v>3520</v>
      </c>
      <c r="AZ31" s="4" t="s">
        <v>3520</v>
      </c>
    </row>
    <row r="32" spans="1:75" ht="15">
      <c r="A32" s="4">
        <v>10</v>
      </c>
      <c r="B32" s="17" t="s">
        <v>3543</v>
      </c>
      <c r="C32" s="4">
        <v>1</v>
      </c>
      <c r="D32" s="34">
        <f>COUNTIF(G32:BW32, "✓") / COUNTA(G32:BW32)</f>
        <v>1</v>
      </c>
      <c r="H32" s="4" t="s">
        <v>3520</v>
      </c>
      <c r="K32" s="4" t="s">
        <v>3520</v>
      </c>
      <c r="O32" s="4" t="s">
        <v>3520</v>
      </c>
    </row>
    <row r="33" spans="1:75" ht="15">
      <c r="A33" s="4">
        <v>10</v>
      </c>
      <c r="B33" s="17" t="s">
        <v>3543</v>
      </c>
      <c r="C33" s="4">
        <v>2</v>
      </c>
      <c r="D33" s="34">
        <f>COUNTIF(G33:BW33, "✓") / COUNTA(G33:BW33)</f>
        <v>1</v>
      </c>
      <c r="H33" s="4" t="s">
        <v>3520</v>
      </c>
      <c r="K33" s="4" t="s">
        <v>3520</v>
      </c>
      <c r="O33" s="4" t="s">
        <v>3520</v>
      </c>
    </row>
    <row r="34" spans="1:75" ht="15">
      <c r="A34" s="4">
        <v>10</v>
      </c>
      <c r="B34" s="17" t="s">
        <v>3543</v>
      </c>
      <c r="C34" s="4">
        <v>3</v>
      </c>
      <c r="D34" s="34">
        <f>COUNTIF(G34:BW34, "✓") / COUNTA(G34:BW34)</f>
        <v>1</v>
      </c>
      <c r="H34" s="4" t="s">
        <v>3520</v>
      </c>
      <c r="K34" s="4" t="s">
        <v>3520</v>
      </c>
    </row>
    <row r="35" spans="1:75" ht="15">
      <c r="A35" s="4">
        <v>11</v>
      </c>
      <c r="B35" s="17" t="s">
        <v>3544</v>
      </c>
      <c r="C35" s="4">
        <v>1</v>
      </c>
      <c r="D35" s="34">
        <f>COUNTIF(G35:BW35, "✓") / COUNTA(G35:BW35)</f>
        <v>0.8571428571428571</v>
      </c>
      <c r="O35" s="4" t="s">
        <v>3520</v>
      </c>
      <c r="Z35" s="7" t="s">
        <v>3520</v>
      </c>
      <c r="AL35" s="157" t="s">
        <v>3520</v>
      </c>
      <c r="BC35" s="4" t="s">
        <v>3520</v>
      </c>
      <c r="BD35" s="7" t="s">
        <v>3535</v>
      </c>
      <c r="BH35" s="4" t="s">
        <v>3520</v>
      </c>
      <c r="BO35" s="7" t="s">
        <v>3520</v>
      </c>
    </row>
    <row r="36" spans="1:75" ht="15">
      <c r="A36" s="4">
        <v>11</v>
      </c>
      <c r="B36" s="17" t="s">
        <v>3544</v>
      </c>
      <c r="C36" s="4">
        <v>2</v>
      </c>
      <c r="D36" s="34">
        <f>COUNTIF(G36:BW36, "✓") / COUNTA(G36:BW36)</f>
        <v>1</v>
      </c>
      <c r="O36" s="4" t="s">
        <v>3520</v>
      </c>
    </row>
    <row r="37" spans="1:75" ht="15">
      <c r="A37" s="4">
        <v>13</v>
      </c>
      <c r="B37" s="17" t="s">
        <v>3546</v>
      </c>
      <c r="C37" s="4">
        <v>2</v>
      </c>
      <c r="D37" s="34">
        <f>COUNTIF(G37:BW37, "✓") / COUNTA(G37:BW37)</f>
        <v>0.85185185185185186</v>
      </c>
      <c r="N37" s="4" t="s">
        <v>3535</v>
      </c>
      <c r="V37" s="4" t="s">
        <v>3520</v>
      </c>
      <c r="W37" s="4" t="s">
        <v>3535</v>
      </c>
      <c r="X37" s="4" t="s">
        <v>3520</v>
      </c>
      <c r="Y37" s="4" t="s">
        <v>3520</v>
      </c>
      <c r="AG37" s="4" t="s">
        <v>3520</v>
      </c>
      <c r="AH37" s="4" t="s">
        <v>3520</v>
      </c>
      <c r="AI37" s="4" t="s">
        <v>3535</v>
      </c>
      <c r="AJ37" s="4" t="s">
        <v>3520</v>
      </c>
      <c r="AQ37" s="4" t="s">
        <v>3520</v>
      </c>
      <c r="AR37" s="4" t="s">
        <v>3520</v>
      </c>
      <c r="AS37" s="4" t="s">
        <v>3520</v>
      </c>
      <c r="AT37" s="7" t="s">
        <v>3520</v>
      </c>
      <c r="AY37" s="4" t="s">
        <v>3520</v>
      </c>
      <c r="AZ37" s="4" t="s">
        <v>3520</v>
      </c>
      <c r="BA37" s="4" t="s">
        <v>3520</v>
      </c>
      <c r="BB37" s="4" t="s">
        <v>3520</v>
      </c>
      <c r="BG37" s="4" t="s">
        <v>3520</v>
      </c>
      <c r="BI37" s="157" t="s">
        <v>3520</v>
      </c>
      <c r="BL37" s="4" t="s">
        <v>3520</v>
      </c>
      <c r="BM37" s="4" t="s">
        <v>3520</v>
      </c>
      <c r="BN37" s="4" t="s">
        <v>3520</v>
      </c>
      <c r="BS37" s="4" t="s">
        <v>3520</v>
      </c>
      <c r="BT37" s="4" t="s">
        <v>3520</v>
      </c>
      <c r="BU37" s="4" t="s">
        <v>3535</v>
      </c>
      <c r="BV37" s="4" t="s">
        <v>3520</v>
      </c>
      <c r="BW37" s="7" t="s">
        <v>3520</v>
      </c>
    </row>
    <row r="38" spans="1:75" ht="15">
      <c r="A38" s="4">
        <v>13</v>
      </c>
      <c r="B38" s="17" t="s">
        <v>3546</v>
      </c>
      <c r="C38" s="4">
        <v>4</v>
      </c>
      <c r="D38" s="34">
        <f>COUNTIF(G38:BW38, "✓") / COUNTA(G38:BW38)</f>
        <v>1</v>
      </c>
      <c r="F38" s="4" t="s">
        <v>3520</v>
      </c>
      <c r="AW38" s="4" t="s">
        <v>3520</v>
      </c>
      <c r="BR38" s="4" t="s">
        <v>3520</v>
      </c>
    </row>
    <row r="39" spans="1:75" ht="15">
      <c r="A39" s="4">
        <v>14</v>
      </c>
      <c r="B39" s="17" t="s">
        <v>3547</v>
      </c>
      <c r="C39" s="4">
        <v>1</v>
      </c>
      <c r="D39" s="34">
        <f>COUNTIF(G39:BW39, "✓") / COUNTA(G39:BW39)</f>
        <v>0.66666666666666663</v>
      </c>
      <c r="H39" s="4" t="s">
        <v>3520</v>
      </c>
      <c r="K39" s="4" t="s">
        <v>3520</v>
      </c>
      <c r="S39" s="4" t="s">
        <v>3535</v>
      </c>
    </row>
    <row r="40" spans="1:75" ht="15">
      <c r="A40" s="4">
        <v>14</v>
      </c>
      <c r="B40" s="17" t="s">
        <v>3547</v>
      </c>
      <c r="C40" s="4">
        <v>2</v>
      </c>
      <c r="D40" s="34">
        <f>COUNTIF(G40:BW40, "✓") / COUNTA(G40:BW40)</f>
        <v>0.54545454545454541</v>
      </c>
      <c r="H40" s="4" t="s">
        <v>3520</v>
      </c>
      <c r="K40" s="4" t="s">
        <v>3535</v>
      </c>
      <c r="S40" s="4" t="s">
        <v>3535</v>
      </c>
      <c r="V40" s="4" t="s">
        <v>3520</v>
      </c>
      <c r="W40" s="4" t="s">
        <v>3520</v>
      </c>
      <c r="Y40" s="4" t="s">
        <v>3520</v>
      </c>
      <c r="AG40" s="4" t="s">
        <v>3520</v>
      </c>
      <c r="AH40" s="4" t="s">
        <v>3520</v>
      </c>
      <c r="AJ40" s="4" t="s">
        <v>3535</v>
      </c>
      <c r="AQ40" s="4" t="s">
        <v>3520</v>
      </c>
      <c r="AR40" s="4" t="s">
        <v>3535</v>
      </c>
      <c r="AS40" s="4" t="s">
        <v>3520</v>
      </c>
      <c r="AZ40" s="4" t="s">
        <v>3520</v>
      </c>
      <c r="BA40" s="4" t="s">
        <v>3535</v>
      </c>
      <c r="BB40" s="4" t="s">
        <v>3535</v>
      </c>
      <c r="BG40" s="4" t="s">
        <v>3535</v>
      </c>
      <c r="BI40" s="157" t="s">
        <v>3520</v>
      </c>
      <c r="BM40" s="4" t="s">
        <v>3535</v>
      </c>
      <c r="BN40" s="4" t="s">
        <v>3520</v>
      </c>
      <c r="BS40" s="4" t="s">
        <v>3520</v>
      </c>
      <c r="BT40" s="4" t="s">
        <v>3535</v>
      </c>
      <c r="BW40" s="7" t="s">
        <v>3535</v>
      </c>
    </row>
    <row r="41" spans="1:75" ht="15">
      <c r="A41" s="4">
        <v>14</v>
      </c>
      <c r="B41" s="17" t="s">
        <v>3547</v>
      </c>
      <c r="C41" s="4">
        <v>3</v>
      </c>
      <c r="D41" s="34">
        <f>COUNTIF(G41:BW41, "✓") / COUNTA(G41:BW41)</f>
        <v>0.88888888888888884</v>
      </c>
      <c r="H41" s="4" t="s">
        <v>3520</v>
      </c>
      <c r="K41" s="4" t="s">
        <v>3520</v>
      </c>
      <c r="S41" s="4" t="s">
        <v>3520</v>
      </c>
      <c r="AG41" s="4" t="s">
        <v>3520</v>
      </c>
      <c r="AH41" s="4" t="s">
        <v>3520</v>
      </c>
      <c r="AZ41" s="4" t="s">
        <v>3520</v>
      </c>
      <c r="BN41" s="4" t="s">
        <v>3520</v>
      </c>
      <c r="BS41" s="4" t="s">
        <v>3535</v>
      </c>
      <c r="BW41" s="7" t="s">
        <v>3520</v>
      </c>
    </row>
    <row r="42" spans="1:75" ht="15">
      <c r="A42" s="4">
        <v>15</v>
      </c>
      <c r="B42" s="17" t="s">
        <v>3548</v>
      </c>
      <c r="C42" s="4">
        <v>1</v>
      </c>
      <c r="D42" s="34">
        <f>COUNTIF(G42:BW42, "✓") / COUNTA(G42:BW42)</f>
        <v>0</v>
      </c>
      <c r="AB42" s="4" t="s">
        <v>3535</v>
      </c>
    </row>
    <row r="43" spans="1:75" ht="15">
      <c r="A43" s="4">
        <v>15</v>
      </c>
      <c r="B43" s="17" t="s">
        <v>3548</v>
      </c>
      <c r="C43" s="4">
        <v>2</v>
      </c>
      <c r="D43" s="34">
        <f>COUNTIF(G43:BW43, "✓") / COUNTA(G43:BW43)</f>
        <v>0.25</v>
      </c>
      <c r="AB43" s="4" t="s">
        <v>3535</v>
      </c>
      <c r="AG43" s="4" t="s">
        <v>3520</v>
      </c>
      <c r="AS43" s="4" t="s">
        <v>3535</v>
      </c>
      <c r="BS43" s="4" t="s">
        <v>3535</v>
      </c>
    </row>
    <row r="44" spans="1:75" ht="15">
      <c r="A44" s="4">
        <v>15</v>
      </c>
      <c r="B44" s="17" t="s">
        <v>3548</v>
      </c>
      <c r="C44" s="4">
        <v>3</v>
      </c>
      <c r="D44" s="34">
        <f>COUNTIF(G44:BW44, "✓") / COUNTA(G44:BW44)</f>
        <v>0.44444444444444442</v>
      </c>
      <c r="F44" s="4" t="s">
        <v>3535</v>
      </c>
      <c r="AB44" s="4" t="s">
        <v>3535</v>
      </c>
      <c r="AG44" s="4" t="s">
        <v>3520</v>
      </c>
      <c r="AM44" s="4" t="s">
        <v>3520</v>
      </c>
      <c r="AO44" s="4" t="s">
        <v>3520</v>
      </c>
      <c r="AS44" s="4" t="s">
        <v>3535</v>
      </c>
      <c r="AW44" s="4" t="s">
        <v>3535</v>
      </c>
      <c r="BP44" s="4" t="s">
        <v>3535</v>
      </c>
      <c r="BR44" s="4" t="s">
        <v>3520</v>
      </c>
      <c r="BS44" s="4" t="s">
        <v>3535</v>
      </c>
    </row>
    <row r="45" spans="1:75" ht="15">
      <c r="A45" s="4">
        <v>16</v>
      </c>
      <c r="B45" s="17" t="s">
        <v>3549</v>
      </c>
      <c r="C45" s="4">
        <v>2</v>
      </c>
      <c r="D45" s="34">
        <f>COUNTIF(G45:BW45, "✓") / COUNTA(G45:BW45)</f>
        <v>1</v>
      </c>
      <c r="I45" s="4" t="s">
        <v>3520</v>
      </c>
    </row>
    <row r="46" spans="1:75" ht="15">
      <c r="A46" s="4">
        <v>16</v>
      </c>
      <c r="B46" s="17" t="s">
        <v>3549</v>
      </c>
      <c r="C46" s="4">
        <v>3</v>
      </c>
      <c r="D46" s="34">
        <f>COUNTIF(G46:BW46, "✓") / COUNTA(G46:BW46)</f>
        <v>1</v>
      </c>
      <c r="F46" s="4" t="s">
        <v>3520</v>
      </c>
      <c r="I46" s="4" t="s">
        <v>3520</v>
      </c>
      <c r="BR46" s="4" t="s">
        <v>3520</v>
      </c>
    </row>
    <row r="47" spans="1:75" ht="15">
      <c r="A47" s="4">
        <v>16</v>
      </c>
      <c r="B47" s="17" t="s">
        <v>3549</v>
      </c>
      <c r="C47" s="4">
        <v>5</v>
      </c>
      <c r="D47" s="34">
        <f>COUNTIF(G47:BW47, "✓") / COUNTA(G47:BW47)</f>
        <v>1</v>
      </c>
      <c r="F47" s="4" t="s">
        <v>3520</v>
      </c>
      <c r="I47" s="4" t="s">
        <v>3520</v>
      </c>
      <c r="AG47" s="4" t="s">
        <v>3520</v>
      </c>
    </row>
    <row r="48" spans="1:75" ht="15">
      <c r="A48" s="4">
        <v>17</v>
      </c>
      <c r="B48" s="17" t="s">
        <v>3550</v>
      </c>
      <c r="C48" s="4">
        <v>4</v>
      </c>
      <c r="D48" s="34">
        <f>COUNTIF(G48:BW48, "✓") / COUNTA(G48:BW48)</f>
        <v>0.5</v>
      </c>
      <c r="J48" s="4" t="s">
        <v>3535</v>
      </c>
      <c r="BR48" s="4" t="s">
        <v>3520</v>
      </c>
    </row>
    <row r="49" spans="1:75" ht="15">
      <c r="A49" s="4">
        <v>17</v>
      </c>
      <c r="B49" s="17" t="s">
        <v>3550</v>
      </c>
      <c r="C49" s="4">
        <v>5</v>
      </c>
      <c r="D49" s="34">
        <f>COUNTIF(G49:BW49, "✓") / COUNTA(G49:BW49)</f>
        <v>0.5</v>
      </c>
      <c r="J49" s="4" t="s">
        <v>3520</v>
      </c>
      <c r="Q49" s="4" t="s">
        <v>3535</v>
      </c>
    </row>
    <row r="50" spans="1:75" ht="15">
      <c r="A50" s="4">
        <v>18</v>
      </c>
      <c r="B50" s="17" t="s">
        <v>3551</v>
      </c>
      <c r="C50" s="4">
        <v>4</v>
      </c>
      <c r="D50" s="34">
        <f>COUNTIF(G50:BW50, "✓") / COUNTA(G50:BW50)</f>
        <v>1</v>
      </c>
      <c r="J50" s="4" t="s">
        <v>3520</v>
      </c>
      <c r="T50" s="4" t="s">
        <v>3520</v>
      </c>
      <c r="AC50" s="4" t="s">
        <v>3520</v>
      </c>
      <c r="AE50" s="4" t="s">
        <v>3520</v>
      </c>
    </row>
    <row r="51" spans="1:75" ht="15">
      <c r="A51" s="4">
        <v>18</v>
      </c>
      <c r="B51" s="17" t="s">
        <v>3551</v>
      </c>
      <c r="C51" s="4">
        <v>5</v>
      </c>
      <c r="D51" s="34">
        <f>COUNTIF(G51:BW51, "✓") / COUNTA(G51:BW51)</f>
        <v>1</v>
      </c>
      <c r="J51" s="4" t="s">
        <v>3520</v>
      </c>
    </row>
    <row r="52" spans="1:75" ht="15">
      <c r="A52" s="4">
        <v>19</v>
      </c>
      <c r="B52" s="17" t="s">
        <v>3552</v>
      </c>
      <c r="C52" s="4">
        <v>1</v>
      </c>
      <c r="D52" s="34">
        <f>COUNTIF(G52:BW52, "✓") / COUNTA(G52:BW52)</f>
        <v>0.8</v>
      </c>
      <c r="G52" s="4" t="s">
        <v>3520</v>
      </c>
      <c r="J52" s="4" t="s">
        <v>3520</v>
      </c>
      <c r="T52" s="4" t="s">
        <v>3535</v>
      </c>
      <c r="AC52" s="4" t="s">
        <v>3520</v>
      </c>
      <c r="AE52" s="4" t="s">
        <v>3520</v>
      </c>
    </row>
    <row r="53" spans="1:75" ht="15">
      <c r="A53" s="4">
        <v>19</v>
      </c>
      <c r="B53" s="17" t="s">
        <v>3552</v>
      </c>
      <c r="C53" s="4">
        <v>3</v>
      </c>
      <c r="D53" s="34">
        <f>COUNTIF(G53:BW53, "✓") / COUNTA(G53:BW53)</f>
        <v>1</v>
      </c>
      <c r="G53" s="4" t="s">
        <v>3520</v>
      </c>
      <c r="J53" s="4" t="s">
        <v>3520</v>
      </c>
      <c r="T53" s="4" t="s">
        <v>3520</v>
      </c>
      <c r="AC53" s="4" t="s">
        <v>3520</v>
      </c>
      <c r="AE53" s="4" t="s">
        <v>3520</v>
      </c>
    </row>
    <row r="54" spans="1:75" ht="15">
      <c r="A54" s="4">
        <v>20</v>
      </c>
      <c r="B54" s="17" t="s">
        <v>3553</v>
      </c>
      <c r="C54" s="4">
        <v>3</v>
      </c>
      <c r="D54" s="34">
        <f>COUNTIF(G54:BW54, "✓") / COUNTA(G54:BW54)</f>
        <v>1</v>
      </c>
      <c r="G54" s="4" t="s">
        <v>3520</v>
      </c>
      <c r="J54" s="4" t="s">
        <v>3520</v>
      </c>
      <c r="T54" s="4" t="s">
        <v>3520</v>
      </c>
      <c r="AC54" s="4" t="s">
        <v>3520</v>
      </c>
      <c r="AE54" s="4" t="s">
        <v>3520</v>
      </c>
      <c r="AN54" s="4" t="s">
        <v>3520</v>
      </c>
      <c r="AW54" s="4" t="s">
        <v>3520</v>
      </c>
      <c r="BR54" s="4" t="s">
        <v>3520</v>
      </c>
    </row>
    <row r="55" spans="1:75" ht="15">
      <c r="A55" s="4">
        <v>20</v>
      </c>
      <c r="B55" s="17" t="s">
        <v>3553</v>
      </c>
      <c r="C55" s="4">
        <v>4</v>
      </c>
      <c r="D55" s="34">
        <f>COUNTIF(G55:BW55, "✓") / COUNTA(G55:BW55)</f>
        <v>1</v>
      </c>
      <c r="J55" s="4" t="s">
        <v>3520</v>
      </c>
      <c r="T55" s="4" t="s">
        <v>3520</v>
      </c>
      <c r="AC55" s="4" t="s">
        <v>3520</v>
      </c>
      <c r="AE55" s="4" t="s">
        <v>3520</v>
      </c>
    </row>
    <row r="56" spans="1:75" ht="15">
      <c r="A56" s="4">
        <v>21</v>
      </c>
      <c r="B56" s="17" t="s">
        <v>3554</v>
      </c>
      <c r="C56" s="4">
        <v>3</v>
      </c>
      <c r="D56" s="34">
        <f>COUNTIF(G56:BW56, "✓") / COUNTA(G56:BW56)</f>
        <v>1</v>
      </c>
      <c r="J56" s="4" t="s">
        <v>3520</v>
      </c>
      <c r="T56" s="4" t="s">
        <v>3520</v>
      </c>
      <c r="AC56" s="4" t="s">
        <v>3520</v>
      </c>
      <c r="AE56" s="4" t="s">
        <v>3520</v>
      </c>
      <c r="AN56" s="4" t="s">
        <v>3520</v>
      </c>
    </row>
    <row r="57" spans="1:75" ht="15">
      <c r="A57" s="4">
        <v>21</v>
      </c>
      <c r="B57" s="17" t="s">
        <v>3554</v>
      </c>
      <c r="C57" s="4">
        <v>4</v>
      </c>
      <c r="D57" s="34">
        <f>COUNTIF(G57:BW57, "✓") / COUNTA(G57:BW57)</f>
        <v>0.8</v>
      </c>
      <c r="J57" s="4" t="s">
        <v>3520</v>
      </c>
      <c r="T57" s="4" t="s">
        <v>3520</v>
      </c>
      <c r="AC57" s="4" t="s">
        <v>3520</v>
      </c>
      <c r="AE57" s="4" t="s">
        <v>3520</v>
      </c>
      <c r="BR57" s="4" t="s">
        <v>3535</v>
      </c>
    </row>
    <row r="58" spans="1:75" ht="15">
      <c r="A58" s="4">
        <v>23</v>
      </c>
      <c r="B58" s="17" t="s">
        <v>3555</v>
      </c>
      <c r="C58" s="4">
        <v>3</v>
      </c>
      <c r="D58" s="34">
        <f>COUNTIF(G58:BW58, "✓") / COUNTA(G58:BW58)</f>
        <v>0.83333333333333337</v>
      </c>
      <c r="G58" s="4" t="s">
        <v>3520</v>
      </c>
      <c r="J58" s="4" t="s">
        <v>3520</v>
      </c>
      <c r="R58" s="4" t="s">
        <v>3535</v>
      </c>
      <c r="T58" s="4" t="s">
        <v>3520</v>
      </c>
      <c r="AC58" s="4" t="s">
        <v>3520</v>
      </c>
      <c r="AE58" s="4" t="s">
        <v>3520</v>
      </c>
    </row>
    <row r="59" spans="1:75" ht="15">
      <c r="A59" s="4">
        <v>23</v>
      </c>
      <c r="B59" s="17" t="s">
        <v>3555</v>
      </c>
      <c r="C59" s="4">
        <v>4</v>
      </c>
      <c r="D59" s="34">
        <f>COUNTIF(G59:BW59, "✓") / COUNTA(G59:BW59)</f>
        <v>0.83333333333333337</v>
      </c>
      <c r="G59" s="4" t="s">
        <v>3520</v>
      </c>
      <c r="J59" s="4" t="s">
        <v>3520</v>
      </c>
      <c r="R59" s="4" t="s">
        <v>3535</v>
      </c>
      <c r="T59" s="4" t="s">
        <v>3520</v>
      </c>
      <c r="AC59" s="4" t="s">
        <v>3520</v>
      </c>
      <c r="AE59" s="4" t="s">
        <v>3520</v>
      </c>
    </row>
    <row r="60" spans="1:75" ht="15">
      <c r="A60" s="4">
        <v>24</v>
      </c>
      <c r="B60" s="17" t="s">
        <v>3556</v>
      </c>
      <c r="C60" s="4">
        <v>2</v>
      </c>
      <c r="D60" s="34">
        <f>COUNTIF(G60:BW60, "✓") / COUNTA(G60:BW60)</f>
        <v>0.33333333333333331</v>
      </c>
      <c r="H60" s="4" t="s">
        <v>3520</v>
      </c>
      <c r="I60" s="4" t="s">
        <v>3535</v>
      </c>
      <c r="R60" s="4" t="s">
        <v>3535</v>
      </c>
    </row>
    <row r="61" spans="1:75" ht="15">
      <c r="A61" s="4">
        <v>24</v>
      </c>
      <c r="B61" s="17" t="s">
        <v>3556</v>
      </c>
      <c r="C61" s="4">
        <v>3</v>
      </c>
      <c r="D61" s="34">
        <f>COUNTIF(G61:BW61, "✓") / COUNTA(G61:BW61)</f>
        <v>0.6</v>
      </c>
      <c r="H61" s="4" t="s">
        <v>3520</v>
      </c>
      <c r="I61" s="4" t="s">
        <v>3535</v>
      </c>
      <c r="R61" s="4" t="s">
        <v>3535</v>
      </c>
      <c r="AZ61" s="4" t="s">
        <v>3520</v>
      </c>
      <c r="BW61" s="7" t="s">
        <v>3520</v>
      </c>
    </row>
    <row r="62" spans="1:75" ht="15">
      <c r="A62" s="4">
        <v>25</v>
      </c>
      <c r="B62" s="17" t="s">
        <v>3557</v>
      </c>
      <c r="C62" s="4">
        <v>2</v>
      </c>
      <c r="D62" s="34">
        <f>COUNTIF(G62:BW62, "✓") / COUNTA(G62:BW62)</f>
        <v>0.25</v>
      </c>
      <c r="AF62" s="4" t="s">
        <v>3535</v>
      </c>
      <c r="AK62" s="4" t="s">
        <v>3535</v>
      </c>
      <c r="AP62" s="4" t="s">
        <v>3535</v>
      </c>
      <c r="BF62" s="4" t="s">
        <v>3520</v>
      </c>
    </row>
    <row r="63" spans="1:75" ht="15">
      <c r="A63" s="4">
        <v>25</v>
      </c>
      <c r="B63" s="17" t="s">
        <v>3557</v>
      </c>
      <c r="C63" s="4">
        <v>3</v>
      </c>
      <c r="D63" s="34">
        <f>COUNTIF(G63:BW63, "✓") / COUNTA(G63:BW63)</f>
        <v>0.47619047619047616</v>
      </c>
      <c r="V63" s="4" t="s">
        <v>3520</v>
      </c>
      <c r="W63" s="4" t="s">
        <v>3520</v>
      </c>
      <c r="Y63" s="4" t="s">
        <v>3535</v>
      </c>
      <c r="AF63" s="4" t="s">
        <v>3520</v>
      </c>
      <c r="AG63" s="4" t="s">
        <v>3535</v>
      </c>
      <c r="AH63" s="4" t="s">
        <v>3520</v>
      </c>
      <c r="AI63" s="4" t="s">
        <v>3520</v>
      </c>
      <c r="AJ63" s="4" t="s">
        <v>3520</v>
      </c>
      <c r="AP63" s="4" t="s">
        <v>3535</v>
      </c>
      <c r="AQ63" s="4" t="s">
        <v>3520</v>
      </c>
      <c r="AR63" s="4" t="s">
        <v>3520</v>
      </c>
      <c r="AS63" s="4" t="s">
        <v>3535</v>
      </c>
      <c r="AT63" s="7" t="s">
        <v>3535</v>
      </c>
      <c r="AY63" s="4" t="s">
        <v>3520</v>
      </c>
      <c r="AZ63" s="4" t="s">
        <v>3535</v>
      </c>
      <c r="BA63" s="4" t="s">
        <v>3535</v>
      </c>
      <c r="BB63" s="4" t="s">
        <v>3535</v>
      </c>
      <c r="BG63" s="4" t="s">
        <v>3535</v>
      </c>
      <c r="BN63" s="4" t="s">
        <v>3520</v>
      </c>
      <c r="BU63" s="4" t="s">
        <v>3535</v>
      </c>
      <c r="BW63" s="7" t="s">
        <v>3535</v>
      </c>
    </row>
    <row r="64" spans="1:75" ht="15">
      <c r="A64" s="4">
        <v>26</v>
      </c>
      <c r="B64" s="17" t="s">
        <v>3558</v>
      </c>
      <c r="C64" s="4">
        <v>2</v>
      </c>
      <c r="D64" s="34">
        <f>COUNTIF(G64:BW64, "✓") / COUNTA(G64:BW64)</f>
        <v>1</v>
      </c>
      <c r="G64" s="4" t="s">
        <v>3520</v>
      </c>
      <c r="J64" s="4" t="s">
        <v>3520</v>
      </c>
      <c r="T64" s="4" t="s">
        <v>3520</v>
      </c>
      <c r="AC64" s="4" t="s">
        <v>3520</v>
      </c>
      <c r="AE64" s="4" t="s">
        <v>3520</v>
      </c>
      <c r="AN64" s="4" t="s">
        <v>3520</v>
      </c>
      <c r="BF64" s="4" t="s">
        <v>3520</v>
      </c>
    </row>
    <row r="65" spans="1:75" ht="15">
      <c r="A65" s="4">
        <v>26</v>
      </c>
      <c r="B65" s="17" t="s">
        <v>3558</v>
      </c>
      <c r="C65" s="4">
        <v>3</v>
      </c>
      <c r="D65" s="34">
        <f>COUNTIF(G65:BW65, "✓") / COUNTA(G65:BW65)</f>
        <v>0.33333333333333331</v>
      </c>
      <c r="G65" s="4" t="s">
        <v>3535</v>
      </c>
      <c r="J65" s="4" t="s">
        <v>3520</v>
      </c>
      <c r="T65" s="4" t="s">
        <v>3535</v>
      </c>
      <c r="AC65" s="4" t="s">
        <v>3535</v>
      </c>
      <c r="AE65" s="4" t="s">
        <v>3535</v>
      </c>
      <c r="AJ65" s="4" t="s">
        <v>3520</v>
      </c>
      <c r="AN65" s="4" t="s">
        <v>3520</v>
      </c>
      <c r="AS65" s="4" t="s">
        <v>3535</v>
      </c>
      <c r="AZ65" s="4" t="s">
        <v>3535</v>
      </c>
      <c r="BA65" s="4" t="s">
        <v>3520</v>
      </c>
      <c r="BS65" s="4" t="s">
        <v>3535</v>
      </c>
      <c r="BW65" s="7" t="s">
        <v>3535</v>
      </c>
    </row>
    <row r="66" spans="1:75" ht="15">
      <c r="A66" s="4">
        <v>26</v>
      </c>
      <c r="B66" s="17" t="s">
        <v>3558</v>
      </c>
      <c r="C66" s="4">
        <v>4</v>
      </c>
      <c r="D66" s="34">
        <f>COUNTIF(G66:BW66, "✓") / COUNTA(G66:BW66)</f>
        <v>0.5714285714285714</v>
      </c>
      <c r="G66" s="4" t="s">
        <v>3535</v>
      </c>
      <c r="J66" s="4" t="s">
        <v>3520</v>
      </c>
      <c r="T66" s="4" t="s">
        <v>3520</v>
      </c>
      <c r="AC66" s="4" t="s">
        <v>3520</v>
      </c>
      <c r="AE66" s="4" t="s">
        <v>3535</v>
      </c>
      <c r="AN66" s="4" t="s">
        <v>3535</v>
      </c>
      <c r="BR66" s="4" t="s">
        <v>3520</v>
      </c>
    </row>
    <row r="67" spans="1:75" ht="15">
      <c r="A67" s="4">
        <v>26</v>
      </c>
      <c r="B67" s="17" t="s">
        <v>3558</v>
      </c>
      <c r="C67" s="4">
        <v>5</v>
      </c>
      <c r="D67" s="34">
        <f>COUNTIF(G67:BW67, "✓") / COUNTA(G67:BW67)</f>
        <v>1</v>
      </c>
      <c r="J67" s="4" t="s">
        <v>3520</v>
      </c>
    </row>
    <row r="68" spans="1:75" ht="15">
      <c r="A68" s="4">
        <v>27</v>
      </c>
      <c r="B68" s="17" t="s">
        <v>3559</v>
      </c>
      <c r="C68" s="4">
        <v>2</v>
      </c>
      <c r="D68" s="34">
        <f>COUNTIF(G68:BW68, "✓") / COUNTA(G68:BW68)</f>
        <v>1</v>
      </c>
      <c r="AP68" s="4" t="s">
        <v>3520</v>
      </c>
      <c r="AV68" s="4" t="s">
        <v>3520</v>
      </c>
      <c r="BF68" s="4" t="s">
        <v>3520</v>
      </c>
    </row>
    <row r="69" spans="1:75" ht="15">
      <c r="A69" s="4">
        <v>27</v>
      </c>
      <c r="B69" s="17" t="s">
        <v>3559</v>
      </c>
      <c r="C69" s="4">
        <v>3</v>
      </c>
      <c r="D69" s="34">
        <f>COUNTIF(G69:BW69, "✓") / COUNTA(G69:BW69)</f>
        <v>0.5</v>
      </c>
      <c r="AP69" s="4" t="s">
        <v>3520</v>
      </c>
      <c r="AS69" s="4" t="s">
        <v>3535</v>
      </c>
      <c r="AV69" s="4" t="s">
        <v>3520</v>
      </c>
      <c r="BW69" s="7" t="s">
        <v>3535</v>
      </c>
    </row>
    <row r="70" spans="1:75" ht="15">
      <c r="A70" s="4">
        <v>27</v>
      </c>
      <c r="B70" s="17" t="s">
        <v>3559</v>
      </c>
      <c r="C70" s="4">
        <v>4</v>
      </c>
      <c r="D70" s="34">
        <f>COUNTIF(G70:BW70, "✓") / COUNTA(G70:BW70)</f>
        <v>0.5</v>
      </c>
      <c r="AV70" s="4" t="s">
        <v>3520</v>
      </c>
      <c r="BR70" s="4" t="s">
        <v>3535</v>
      </c>
    </row>
    <row r="71" spans="1:75" ht="15">
      <c r="A71" s="4">
        <v>27</v>
      </c>
      <c r="B71" s="17" t="s">
        <v>3559</v>
      </c>
      <c r="C71" s="4">
        <v>5</v>
      </c>
      <c r="D71" s="34">
        <f>COUNTIF(G71:BW71, "✓") / COUNTA(G71:BW71)</f>
        <v>1</v>
      </c>
      <c r="AV71" s="4" t="s">
        <v>3520</v>
      </c>
    </row>
    <row r="72" spans="1:75" ht="15">
      <c r="A72" s="4">
        <v>28</v>
      </c>
      <c r="B72" s="17" t="s">
        <v>3560</v>
      </c>
      <c r="C72" s="4">
        <v>1</v>
      </c>
      <c r="D72" s="34">
        <f>COUNTIF(G72:BW72, "✓") / COUNTA(G72:BW72)</f>
        <v>0.5</v>
      </c>
      <c r="H72" s="4" t="s">
        <v>3520</v>
      </c>
      <c r="BF72" s="4" t="s">
        <v>3535</v>
      </c>
    </row>
    <row r="73" spans="1:75" ht="15">
      <c r="A73" s="4">
        <v>28</v>
      </c>
      <c r="B73" s="17" t="s">
        <v>3560</v>
      </c>
      <c r="C73" s="4">
        <v>2</v>
      </c>
      <c r="D73" s="34">
        <f>COUNTIF(G73:BW73, "✓") / COUNTA(G73:BW73)</f>
        <v>1</v>
      </c>
      <c r="H73" s="4" t="s">
        <v>3520</v>
      </c>
      <c r="BF73" s="4" t="s">
        <v>3520</v>
      </c>
    </row>
    <row r="74" spans="1:75" ht="15">
      <c r="A74" s="4">
        <v>28</v>
      </c>
      <c r="B74" s="17" t="s">
        <v>3560</v>
      </c>
      <c r="C74" s="4">
        <v>3</v>
      </c>
      <c r="D74" s="34">
        <f>COUNTIF(G74:BW74, "✓") / COUNTA(G74:BW74)</f>
        <v>0.83333333333333337</v>
      </c>
      <c r="H74" s="4" t="s">
        <v>3520</v>
      </c>
      <c r="Y74" s="4" t="s">
        <v>3520</v>
      </c>
      <c r="AS74" s="4" t="s">
        <v>3520</v>
      </c>
      <c r="AZ74" s="4" t="s">
        <v>3520</v>
      </c>
      <c r="BS74" s="4" t="s">
        <v>3535</v>
      </c>
      <c r="BW74" s="7" t="s">
        <v>3520</v>
      </c>
    </row>
    <row r="75" spans="1:75" ht="15">
      <c r="A75" s="4">
        <v>29</v>
      </c>
      <c r="B75" s="17" t="s">
        <v>3561</v>
      </c>
      <c r="C75" s="4">
        <v>2</v>
      </c>
      <c r="D75" s="34">
        <f>COUNTIF(G75:BW75, "✓") / COUNTA(G75:BW75)</f>
        <v>0.5</v>
      </c>
      <c r="BF75" s="4" t="s">
        <v>3535</v>
      </c>
      <c r="BQ75" s="4" t="s">
        <v>3520</v>
      </c>
    </row>
    <row r="76" spans="1:75" ht="15">
      <c r="A76" s="4">
        <v>29</v>
      </c>
      <c r="B76" s="17" t="s">
        <v>3561</v>
      </c>
      <c r="C76" s="4">
        <v>3</v>
      </c>
      <c r="D76" s="34">
        <f>COUNTIF(G76:BW76, "✓") / COUNTA(G76:BW76)</f>
        <v>0.125</v>
      </c>
      <c r="Y76" s="4" t="s">
        <v>3535</v>
      </c>
      <c r="AG76" s="4" t="s">
        <v>3535</v>
      </c>
      <c r="AS76" s="4" t="s">
        <v>3535</v>
      </c>
      <c r="BA76" s="4" t="s">
        <v>3535</v>
      </c>
      <c r="BQ76" s="4" t="s">
        <v>3520</v>
      </c>
      <c r="BS76" s="4" t="s">
        <v>3535</v>
      </c>
      <c r="BU76" s="4" t="s">
        <v>3535</v>
      </c>
      <c r="BW76" s="7" t="s">
        <v>3535</v>
      </c>
    </row>
    <row r="77" spans="1:75" ht="15">
      <c r="A77" s="4">
        <v>29</v>
      </c>
      <c r="B77" s="17" t="s">
        <v>3561</v>
      </c>
      <c r="C77" s="4">
        <v>4</v>
      </c>
      <c r="D77" s="34">
        <f>COUNTIF(G77:BW77, "✓") / COUNTA(G77:BW77)</f>
        <v>0</v>
      </c>
      <c r="BR77" s="4" t="s">
        <v>3535</v>
      </c>
    </row>
    <row r="78" spans="1:75" ht="15">
      <c r="A78" s="4">
        <v>30</v>
      </c>
      <c r="B78" s="17" t="s">
        <v>3562</v>
      </c>
      <c r="C78" s="4">
        <v>2</v>
      </c>
      <c r="D78" s="34">
        <f>COUNTIF(G78:BW78, "✓") / COUNTA(G78:BW78)</f>
        <v>0</v>
      </c>
      <c r="V78" s="4" t="s">
        <v>3535</v>
      </c>
      <c r="X78" s="4" t="s">
        <v>3535</v>
      </c>
      <c r="AG78" s="4" t="s">
        <v>3535</v>
      </c>
      <c r="AJ78" s="4" t="s">
        <v>3535</v>
      </c>
      <c r="AT78" s="7" t="s">
        <v>3535</v>
      </c>
      <c r="AZ78" s="4" t="s">
        <v>3535</v>
      </c>
      <c r="BB78" s="4" t="s">
        <v>3535</v>
      </c>
      <c r="BM78" s="4" t="s">
        <v>3535</v>
      </c>
      <c r="BT78" s="4" t="s">
        <v>3535</v>
      </c>
      <c r="BU78" s="4" t="s">
        <v>3535</v>
      </c>
    </row>
    <row r="79" spans="1:75" ht="15">
      <c r="A79" s="4">
        <v>30</v>
      </c>
      <c r="B79" s="17" t="s">
        <v>3562</v>
      </c>
      <c r="C79" s="4">
        <v>4</v>
      </c>
      <c r="D79" s="34">
        <f>COUNTIF(G79:BW79, "✓") / COUNTA(G79:BW79)</f>
        <v>1</v>
      </c>
      <c r="BR79" s="4" t="s">
        <v>3520</v>
      </c>
    </row>
    <row r="80" spans="1:75" ht="15">
      <c r="A80" s="4">
        <v>31</v>
      </c>
      <c r="B80" s="17" t="s">
        <v>3563</v>
      </c>
      <c r="C80" s="4">
        <v>2</v>
      </c>
      <c r="D80" s="34">
        <f>COUNTIF(G80:BW80, "✓") / COUNTA(G80:BW80)</f>
        <v>1</v>
      </c>
      <c r="BJ80" s="4" t="s">
        <v>3520</v>
      </c>
    </row>
    <row r="81" spans="1:75" ht="15">
      <c r="A81" s="4">
        <v>32</v>
      </c>
      <c r="B81" s="17" t="s">
        <v>3564</v>
      </c>
      <c r="C81" s="4">
        <v>2</v>
      </c>
      <c r="D81" s="34">
        <f>COUNTIF(G81:BW81, "✓") / COUNTA(G81:BW81)</f>
        <v>0.5</v>
      </c>
      <c r="H81" s="4" t="s">
        <v>3520</v>
      </c>
      <c r="BF81" s="4" t="s">
        <v>3535</v>
      </c>
    </row>
    <row r="82" spans="1:75" ht="15">
      <c r="A82" s="4">
        <v>32</v>
      </c>
      <c r="B82" s="17" t="s">
        <v>3564</v>
      </c>
      <c r="C82" s="4">
        <v>3</v>
      </c>
      <c r="D82" s="34">
        <f>COUNTIF(G82:BW82, "✓") / COUNTA(G82:BW82)</f>
        <v>0.7</v>
      </c>
      <c r="H82" s="4" t="s">
        <v>3520</v>
      </c>
      <c r="Y82" s="4" t="s">
        <v>3535</v>
      </c>
      <c r="AH82" s="4" t="s">
        <v>3535</v>
      </c>
      <c r="AR82" s="4" t="s">
        <v>3520</v>
      </c>
      <c r="AS82" s="4" t="s">
        <v>3520</v>
      </c>
      <c r="AZ82" s="4" t="s">
        <v>3520</v>
      </c>
      <c r="BB82" s="4" t="s">
        <v>3535</v>
      </c>
      <c r="BS82" s="4" t="s">
        <v>3520</v>
      </c>
      <c r="BU82" s="4" t="s">
        <v>3520</v>
      </c>
      <c r="BW82" s="7" t="s">
        <v>3520</v>
      </c>
    </row>
    <row r="83" spans="1:75" ht="15">
      <c r="A83" s="4">
        <v>32</v>
      </c>
      <c r="B83" s="17" t="s">
        <v>3564</v>
      </c>
      <c r="C83" s="4">
        <v>4</v>
      </c>
      <c r="D83" s="34">
        <f>COUNTIF(G83:BW83, "✓") / COUNTA(G83:BW83)</f>
        <v>1</v>
      </c>
      <c r="H83" s="4" t="s">
        <v>3520</v>
      </c>
      <c r="AW83" s="4" t="s">
        <v>3520</v>
      </c>
      <c r="BR83" s="4" t="s">
        <v>3520</v>
      </c>
    </row>
    <row r="84" spans="1:75" ht="15">
      <c r="A84" s="4">
        <v>32</v>
      </c>
      <c r="B84" s="17" t="s">
        <v>3564</v>
      </c>
      <c r="C84" s="4">
        <v>5</v>
      </c>
      <c r="D84" s="34">
        <f>COUNTIF(G84:BW84, "✓") / COUNTA(G84:BW84)</f>
        <v>1</v>
      </c>
      <c r="H84" s="4" t="s">
        <v>3520</v>
      </c>
    </row>
    <row r="85" spans="1:75" ht="15">
      <c r="A85" s="4">
        <v>33</v>
      </c>
      <c r="B85" s="17" t="s">
        <v>3565</v>
      </c>
      <c r="C85" s="4">
        <v>2</v>
      </c>
      <c r="D85" s="34">
        <f>COUNTIF(G85:BW85, "✓") / COUNTA(G85:BW85)</f>
        <v>1</v>
      </c>
      <c r="V85" s="4" t="s">
        <v>3520</v>
      </c>
      <c r="X85" s="4" t="s">
        <v>3520</v>
      </c>
      <c r="Y85" s="4" t="s">
        <v>3520</v>
      </c>
      <c r="AH85" s="4" t="s">
        <v>3520</v>
      </c>
      <c r="AJ85" s="4" t="s">
        <v>3520</v>
      </c>
      <c r="AS85" s="4" t="s">
        <v>3520</v>
      </c>
      <c r="AZ85" s="4" t="s">
        <v>3520</v>
      </c>
      <c r="BB85" s="4" t="s">
        <v>3520</v>
      </c>
      <c r="BM85" s="4" t="s">
        <v>3520</v>
      </c>
      <c r="BT85" s="4" t="s">
        <v>3520</v>
      </c>
      <c r="BW85" s="7" t="s">
        <v>3520</v>
      </c>
    </row>
    <row r="86" spans="1:75" ht="15">
      <c r="A86" s="4">
        <v>34</v>
      </c>
      <c r="B86" s="17" t="s">
        <v>3566</v>
      </c>
      <c r="C86" s="4">
        <v>3</v>
      </c>
      <c r="D86" s="34">
        <f>COUNTIF(G86:BW86, "✓") / COUNTA(G86:BW86)</f>
        <v>1</v>
      </c>
      <c r="AG86" s="4" t="s">
        <v>3520</v>
      </c>
      <c r="AS86" s="4" t="s">
        <v>3520</v>
      </c>
      <c r="AW86" s="4" t="s">
        <v>3520</v>
      </c>
      <c r="AZ86" s="4" t="s">
        <v>3520</v>
      </c>
      <c r="BA86" s="4" t="s">
        <v>3520</v>
      </c>
      <c r="BG86" s="4" t="s">
        <v>3520</v>
      </c>
      <c r="BI86" s="157" t="s">
        <v>3520</v>
      </c>
      <c r="BK86" s="4" t="s">
        <v>3520</v>
      </c>
      <c r="BP86" s="4" t="s">
        <v>3520</v>
      </c>
      <c r="BR86" s="4" t="s">
        <v>3520</v>
      </c>
      <c r="BW86" s="7" t="s">
        <v>3520</v>
      </c>
    </row>
    <row r="87" spans="1:75" ht="15">
      <c r="A87" s="4">
        <v>37</v>
      </c>
      <c r="B87" s="17" t="s">
        <v>3567</v>
      </c>
      <c r="C87" s="4">
        <v>2</v>
      </c>
      <c r="D87" s="34">
        <f>COUNTIF(G87:BW87, "✓") / COUNTA(G87:BW87)</f>
        <v>1</v>
      </c>
      <c r="G87" s="4" t="s">
        <v>3520</v>
      </c>
    </row>
    <row r="88" spans="1:75" ht="15">
      <c r="A88" s="4">
        <v>38</v>
      </c>
      <c r="B88" s="17" t="s">
        <v>3568</v>
      </c>
      <c r="C88" s="4">
        <v>2</v>
      </c>
      <c r="D88" s="34">
        <f>COUNTIF(G88:BW88, "✓") / COUNTA(G88:BW88)</f>
        <v>0.9</v>
      </c>
      <c r="W88" s="4" t="s">
        <v>3520</v>
      </c>
      <c r="AI88" s="4" t="s">
        <v>3520</v>
      </c>
      <c r="AS88" s="4" t="s">
        <v>3520</v>
      </c>
      <c r="AZ88" s="4" t="s">
        <v>3535</v>
      </c>
      <c r="BA88" s="4" t="s">
        <v>3520</v>
      </c>
      <c r="BG88" s="4" t="s">
        <v>3520</v>
      </c>
      <c r="BI88" s="157" t="s">
        <v>3520</v>
      </c>
      <c r="BT88" s="4" t="s">
        <v>3520</v>
      </c>
      <c r="BV88" s="4" t="s">
        <v>3520</v>
      </c>
      <c r="BW88" s="7" t="s">
        <v>3520</v>
      </c>
    </row>
    <row r="89" spans="1:75" ht="15">
      <c r="A89" s="4">
        <v>39</v>
      </c>
      <c r="B89" s="17" t="s">
        <v>3593</v>
      </c>
      <c r="C89" s="4">
        <v>3</v>
      </c>
      <c r="D89" s="34">
        <f>COUNTIF(G89:BW89, "✓") / COUNTA(G89:BW89)</f>
        <v>1</v>
      </c>
      <c r="E89" s="4" t="s">
        <v>3520</v>
      </c>
      <c r="L89" s="4" t="s">
        <v>3520</v>
      </c>
      <c r="AA89" s="4" t="s">
        <v>3520</v>
      </c>
      <c r="AD89" s="4" t="s">
        <v>3520</v>
      </c>
      <c r="AM89" s="4" t="s">
        <v>3520</v>
      </c>
      <c r="AP89" s="4" t="s">
        <v>3520</v>
      </c>
      <c r="AV89" s="4" t="s">
        <v>3520</v>
      </c>
      <c r="BE89" s="4" t="s">
        <v>3520</v>
      </c>
      <c r="BR89" s="4" t="s">
        <v>3520</v>
      </c>
    </row>
    <row r="90" spans="1:75" ht="15">
      <c r="A90" s="4">
        <v>40</v>
      </c>
      <c r="B90" s="17" t="s">
        <v>3569</v>
      </c>
      <c r="C90" s="4">
        <v>2</v>
      </c>
      <c r="D90" s="34">
        <f>COUNTIF(G90:BW90, "✓") / COUNTA(G90:BW90)</f>
        <v>0.94444444444444442</v>
      </c>
      <c r="F90" s="4" t="s">
        <v>3520</v>
      </c>
      <c r="H90" s="4" t="s">
        <v>3520</v>
      </c>
      <c r="K90" s="4" t="s">
        <v>3520</v>
      </c>
      <c r="W90" s="4" t="s">
        <v>3520</v>
      </c>
      <c r="Y90" s="4" t="s">
        <v>3520</v>
      </c>
      <c r="AH90" s="4" t="s">
        <v>3520</v>
      </c>
      <c r="AM90" s="4" t="s">
        <v>3520</v>
      </c>
      <c r="AO90" s="4" t="s">
        <v>3520</v>
      </c>
      <c r="AP90" s="4" t="s">
        <v>3535</v>
      </c>
      <c r="AQ90" s="4" t="s">
        <v>3520</v>
      </c>
      <c r="AS90" s="4" t="s">
        <v>3520</v>
      </c>
      <c r="AW90" s="4" t="s">
        <v>3520</v>
      </c>
      <c r="BE90" s="4" t="s">
        <v>3520</v>
      </c>
      <c r="BG90" s="4" t="s">
        <v>3520</v>
      </c>
      <c r="BI90" s="157" t="s">
        <v>3520</v>
      </c>
      <c r="BK90" s="4" t="s">
        <v>3520</v>
      </c>
      <c r="BP90" s="4" t="s">
        <v>3520</v>
      </c>
      <c r="BR90" s="4" t="s">
        <v>3520</v>
      </c>
      <c r="BW90" s="7" t="s">
        <v>3520</v>
      </c>
    </row>
    <row r="91" spans="1:75" ht="15">
      <c r="A91" s="4">
        <v>40</v>
      </c>
      <c r="B91" s="17" t="s">
        <v>3569</v>
      </c>
      <c r="C91" s="4">
        <v>3</v>
      </c>
      <c r="D91" s="34">
        <f>COUNTIF(G91:BW91, "✓") / COUNTA(G91:BW91)</f>
        <v>1</v>
      </c>
      <c r="H91" s="4" t="s">
        <v>3520</v>
      </c>
      <c r="K91" s="4" t="s">
        <v>3520</v>
      </c>
      <c r="AH91" s="4" t="s">
        <v>3520</v>
      </c>
      <c r="AM91" s="4" t="s">
        <v>3520</v>
      </c>
      <c r="AO91" s="4" t="s">
        <v>3520</v>
      </c>
      <c r="AW91" s="4" t="s">
        <v>3520</v>
      </c>
      <c r="BK91" s="4" t="s">
        <v>3520</v>
      </c>
      <c r="BP91" s="4" t="s">
        <v>3520</v>
      </c>
      <c r="BR91" s="4" t="s">
        <v>3520</v>
      </c>
      <c r="BW91" s="7" t="s">
        <v>3520</v>
      </c>
    </row>
    <row r="92" spans="1:75" ht="15">
      <c r="A92" s="4">
        <v>41</v>
      </c>
      <c r="B92" s="17" t="s">
        <v>3570</v>
      </c>
      <c r="C92" s="4">
        <v>3</v>
      </c>
      <c r="D92" s="34">
        <f>COUNTIF(G92:BW92, "✓") / COUNTA(G92:BW92)</f>
        <v>0.92307692307692313</v>
      </c>
      <c r="F92" s="4" t="s">
        <v>3535</v>
      </c>
      <c r="H92" s="4" t="s">
        <v>3520</v>
      </c>
      <c r="K92" s="4" t="s">
        <v>3520</v>
      </c>
      <c r="W92" s="4" t="s">
        <v>3520</v>
      </c>
      <c r="Y92" s="4" t="s">
        <v>3535</v>
      </c>
      <c r="AH92" s="4" t="s">
        <v>3520</v>
      </c>
      <c r="AM92" s="4" t="s">
        <v>3520</v>
      </c>
      <c r="AO92" s="4" t="s">
        <v>3520</v>
      </c>
      <c r="AQ92" s="4" t="s">
        <v>3520</v>
      </c>
      <c r="AW92" s="4" t="s">
        <v>3520</v>
      </c>
      <c r="BE92" s="4" t="s">
        <v>3520</v>
      </c>
      <c r="BP92" s="4" t="s">
        <v>3520</v>
      </c>
      <c r="BR92" s="4" t="s">
        <v>3520</v>
      </c>
      <c r="BW92" s="7" t="s">
        <v>3520</v>
      </c>
    </row>
    <row r="93" spans="1:75" ht="15">
      <c r="A93" s="4">
        <v>41</v>
      </c>
      <c r="B93" s="17" t="s">
        <v>3570</v>
      </c>
      <c r="C93" s="4">
        <v>4</v>
      </c>
      <c r="D93" s="34">
        <f>COUNTIF(G93:BW93, "✓") / COUNTA(G93:BW93)</f>
        <v>1</v>
      </c>
      <c r="F93" s="4" t="s">
        <v>3535</v>
      </c>
      <c r="K93" s="4" t="s">
        <v>3520</v>
      </c>
      <c r="AA93" s="4" t="s">
        <v>3520</v>
      </c>
    </row>
    <row r="94" spans="1:75" ht="15">
      <c r="A94" s="4">
        <v>42</v>
      </c>
      <c r="B94" s="17" t="s">
        <v>3571</v>
      </c>
      <c r="C94" s="4">
        <v>4</v>
      </c>
      <c r="D94" s="34">
        <f>COUNTIF(G94:BW94, "✓") / COUNTA(G94:BW94)</f>
        <v>1</v>
      </c>
      <c r="K94" s="4" t="s">
        <v>3520</v>
      </c>
    </row>
    <row r="95" spans="1:75" ht="15">
      <c r="A95" s="4">
        <v>43</v>
      </c>
      <c r="B95" s="17" t="s">
        <v>3572</v>
      </c>
      <c r="C95" s="4">
        <v>2</v>
      </c>
      <c r="D95" s="34">
        <f>COUNTIF(G95:BW95, "✓") / COUNTA(G95:BW95)</f>
        <v>0</v>
      </c>
      <c r="AS95" s="4" t="s">
        <v>3535</v>
      </c>
      <c r="BT95" s="4" t="s">
        <v>3535</v>
      </c>
    </row>
    <row r="96" spans="1:75" ht="15">
      <c r="A96" s="4">
        <v>43</v>
      </c>
      <c r="B96" s="17" t="s">
        <v>3572</v>
      </c>
      <c r="C96" s="4">
        <v>3</v>
      </c>
      <c r="D96" s="34">
        <f>COUNTIF(G96:BW96, "✓") / COUNTA(G96:BW96)</f>
        <v>0.5</v>
      </c>
      <c r="H96" s="4" t="s">
        <v>3520</v>
      </c>
      <c r="K96" s="4" t="s">
        <v>3535</v>
      </c>
      <c r="M96" s="4" t="s">
        <v>3535</v>
      </c>
      <c r="AF96" s="4" t="s">
        <v>3520</v>
      </c>
      <c r="AQ96" s="4" t="s">
        <v>3535</v>
      </c>
      <c r="BI96" s="157" t="s">
        <v>3520</v>
      </c>
    </row>
    <row r="97" spans="1:70" ht="15">
      <c r="A97" s="4">
        <v>45</v>
      </c>
      <c r="B97" s="17" t="s">
        <v>3594</v>
      </c>
      <c r="C97" s="4">
        <v>3</v>
      </c>
      <c r="D97" s="34">
        <f>COUNTIF(G97:BW97, "✓") / COUNTA(G97:BW97)</f>
        <v>0.16666666666666666</v>
      </c>
      <c r="E97" s="4" t="s">
        <v>3520</v>
      </c>
      <c r="G97" s="4" t="s">
        <v>3535</v>
      </c>
      <c r="I97" s="4" t="s">
        <v>3535</v>
      </c>
      <c r="Q97" s="4" t="s">
        <v>3520</v>
      </c>
      <c r="R97" s="4" t="s">
        <v>3535</v>
      </c>
      <c r="AA97" s="4" t="s">
        <v>3535</v>
      </c>
      <c r="AB97" s="4" t="s">
        <v>3535</v>
      </c>
    </row>
    <row r="98" spans="1:70" ht="15">
      <c r="A98" s="4">
        <v>45</v>
      </c>
      <c r="B98" s="17" t="s">
        <v>3594</v>
      </c>
      <c r="C98" s="4">
        <v>4</v>
      </c>
      <c r="D98" s="34">
        <f>COUNTIF(G98:BW98, "✓") / COUNTA(G98:BW98)</f>
        <v>0.2</v>
      </c>
      <c r="E98" s="4" t="s">
        <v>3520</v>
      </c>
      <c r="F98" s="4" t="s">
        <v>3535</v>
      </c>
      <c r="I98" s="4" t="s">
        <v>3535</v>
      </c>
      <c r="Q98" s="4" t="s">
        <v>3520</v>
      </c>
      <c r="R98" s="4" t="s">
        <v>3535</v>
      </c>
      <c r="AA98" s="4" t="s">
        <v>3535</v>
      </c>
      <c r="AB98" s="4" t="s">
        <v>3535</v>
      </c>
    </row>
    <row r="99" spans="1:70" ht="15">
      <c r="A99" s="4">
        <v>46</v>
      </c>
      <c r="B99" s="17" t="s">
        <v>3595</v>
      </c>
      <c r="C99" s="4">
        <v>1</v>
      </c>
      <c r="D99" s="34">
        <f>COUNTIF(G99:BW99, "✓") / COUNTA(G99:BW99)</f>
        <v>0.75</v>
      </c>
      <c r="E99" s="4" t="s">
        <v>3520</v>
      </c>
      <c r="G99" s="4" t="s">
        <v>3535</v>
      </c>
      <c r="AK99" s="4" t="s">
        <v>3520</v>
      </c>
      <c r="AM99" s="4" t="s">
        <v>3520</v>
      </c>
      <c r="AP99" s="4" t="s">
        <v>3520</v>
      </c>
    </row>
    <row r="100" spans="1:70" ht="15">
      <c r="A100" s="4">
        <v>47</v>
      </c>
      <c r="B100" s="17" t="s">
        <v>3596</v>
      </c>
      <c r="C100" s="4">
        <v>1</v>
      </c>
      <c r="D100" s="34">
        <f>COUNTIF(G100:BW100, "✓") / COUNTA(G100:BW100)</f>
        <v>0.5</v>
      </c>
      <c r="E100" s="4" t="s">
        <v>3520</v>
      </c>
      <c r="G100" s="4" t="s">
        <v>3535</v>
      </c>
      <c r="AK100" s="4" t="s">
        <v>3520</v>
      </c>
      <c r="AM100" s="4" t="s">
        <v>3520</v>
      </c>
      <c r="AP100" s="4" t="s">
        <v>3535</v>
      </c>
    </row>
    <row r="101" spans="1:70" ht="15">
      <c r="A101" s="4">
        <v>47</v>
      </c>
      <c r="B101" s="17" t="s">
        <v>3596</v>
      </c>
      <c r="C101" s="4">
        <v>2</v>
      </c>
      <c r="D101" s="34">
        <f>COUNTIF(G101:BW101, "✓") / COUNTA(G101:BW101)</f>
        <v>0.25</v>
      </c>
      <c r="P101" s="7" t="s">
        <v>3535</v>
      </c>
      <c r="Q101" s="4" t="s">
        <v>3535</v>
      </c>
      <c r="R101" s="4" t="s">
        <v>3535</v>
      </c>
      <c r="BJ101" s="4" t="s">
        <v>3520</v>
      </c>
    </row>
    <row r="102" spans="1:70" ht="15">
      <c r="A102" s="4">
        <v>47</v>
      </c>
      <c r="B102" s="17" t="s">
        <v>3596</v>
      </c>
      <c r="C102" s="4">
        <v>3</v>
      </c>
      <c r="D102" s="34">
        <f>COUNTIF(G102:BW102, "✓") / COUNTA(G102:BW102)</f>
        <v>0.66666666666666663</v>
      </c>
      <c r="E102" s="4" t="s">
        <v>3520</v>
      </c>
      <c r="F102" s="4" t="s">
        <v>3535</v>
      </c>
      <c r="I102" s="4" t="s">
        <v>3535</v>
      </c>
      <c r="AF102" s="4" t="s">
        <v>3520</v>
      </c>
      <c r="BF102" s="4" t="s">
        <v>3520</v>
      </c>
    </row>
    <row r="103" spans="1:70" ht="15">
      <c r="A103" s="4">
        <v>48</v>
      </c>
      <c r="B103" s="17" t="s">
        <v>3573</v>
      </c>
      <c r="C103" s="4">
        <v>2</v>
      </c>
      <c r="D103" s="34">
        <f>COUNTIF(G103:BW103, "✓") / COUNTA(G103:BW103)</f>
        <v>1</v>
      </c>
      <c r="O103" s="4" t="s">
        <v>3520</v>
      </c>
    </row>
    <row r="104" spans="1:70" ht="15">
      <c r="A104" s="4">
        <v>49</v>
      </c>
      <c r="B104" s="17" t="s">
        <v>3574</v>
      </c>
      <c r="C104" s="4">
        <v>3</v>
      </c>
      <c r="D104" s="34">
        <f>COUNTIF(G104:BW104, "✓") / COUNTA(G104:BW104)</f>
        <v>0.66666666666666663</v>
      </c>
      <c r="I104" s="4" t="s">
        <v>3520</v>
      </c>
      <c r="R104" s="4" t="s">
        <v>3535</v>
      </c>
      <c r="W104" s="4" t="s">
        <v>3520</v>
      </c>
      <c r="Y104" s="4" t="s">
        <v>3535</v>
      </c>
      <c r="AB104" s="4" t="s">
        <v>3520</v>
      </c>
      <c r="AG104" s="4" t="s">
        <v>3535</v>
      </c>
      <c r="AS104" s="4" t="s">
        <v>3520</v>
      </c>
      <c r="AY104" s="4" t="s">
        <v>3520</v>
      </c>
      <c r="AZ104" s="4" t="s">
        <v>3520</v>
      </c>
    </row>
    <row r="105" spans="1:70" ht="15">
      <c r="A105" s="4">
        <v>49</v>
      </c>
      <c r="B105" s="17" t="s">
        <v>3574</v>
      </c>
      <c r="C105" s="4">
        <v>4</v>
      </c>
      <c r="D105" s="34">
        <f>COUNTIF(G105:BW105, "✓") / COUNTA(G105:BW105)</f>
        <v>1</v>
      </c>
      <c r="F105" s="4" t="s">
        <v>3520</v>
      </c>
      <c r="I105" s="4" t="s">
        <v>3520</v>
      </c>
      <c r="R105" s="4" t="s">
        <v>3520</v>
      </c>
      <c r="AB105" s="4" t="s">
        <v>3520</v>
      </c>
      <c r="AS105" s="4" t="s">
        <v>3520</v>
      </c>
      <c r="AW105" s="4" t="s">
        <v>3520</v>
      </c>
      <c r="BR105" s="4" t="s">
        <v>3520</v>
      </c>
    </row>
    <row r="106" spans="1:70" ht="15">
      <c r="A106" s="4">
        <v>50</v>
      </c>
      <c r="B106" s="17" t="s">
        <v>3597</v>
      </c>
      <c r="C106" s="4">
        <v>2</v>
      </c>
      <c r="D106" s="34">
        <f>COUNTIF(G106:BW106, "✓") / COUNTA(G106:BW106)</f>
        <v>1</v>
      </c>
      <c r="E106" s="4" t="s">
        <v>3520</v>
      </c>
      <c r="F106" s="4" t="s">
        <v>3520</v>
      </c>
      <c r="I106" s="4" t="s">
        <v>3520</v>
      </c>
      <c r="J106" s="4" t="s">
        <v>3520</v>
      </c>
      <c r="Q106" s="4" t="s">
        <v>3520</v>
      </c>
      <c r="R106" s="4" t="s">
        <v>3520</v>
      </c>
      <c r="AA106" s="4" t="s">
        <v>3520</v>
      </c>
      <c r="AB106" s="4" t="s">
        <v>3520</v>
      </c>
    </row>
    <row r="107" spans="1:70" ht="15">
      <c r="A107" s="4">
        <v>50</v>
      </c>
      <c r="B107" s="17" t="s">
        <v>3597</v>
      </c>
      <c r="C107" s="4">
        <v>3</v>
      </c>
      <c r="D107" s="34">
        <f>COUNTIF(G107:BW107, "✓") / COUNTA(G107:BW107)</f>
        <v>1</v>
      </c>
      <c r="E107" s="4" t="s">
        <v>3520</v>
      </c>
      <c r="F107" s="4" t="s">
        <v>3520</v>
      </c>
      <c r="I107" s="4" t="s">
        <v>3520</v>
      </c>
      <c r="J107" s="4" t="s">
        <v>3520</v>
      </c>
      <c r="Q107" s="4" t="s">
        <v>3520</v>
      </c>
      <c r="R107" s="4" t="s">
        <v>3520</v>
      </c>
      <c r="AA107" s="4" t="s">
        <v>3520</v>
      </c>
      <c r="AB107" s="4" t="s">
        <v>3520</v>
      </c>
    </row>
    <row r="108" spans="1:70" ht="15">
      <c r="A108" s="4">
        <v>50</v>
      </c>
      <c r="B108" s="17" t="s">
        <v>3597</v>
      </c>
      <c r="C108" s="4">
        <v>4</v>
      </c>
      <c r="D108" s="34">
        <f>COUNTIF(G108:BW108, "✓") / COUNTA(G108:BW108)</f>
        <v>1</v>
      </c>
      <c r="E108" s="4" t="s">
        <v>3520</v>
      </c>
      <c r="F108" s="4" t="s">
        <v>3520</v>
      </c>
      <c r="I108" s="4" t="s">
        <v>3520</v>
      </c>
      <c r="J108" s="4" t="s">
        <v>3520</v>
      </c>
      <c r="Q108" s="4" t="s">
        <v>3520</v>
      </c>
      <c r="R108" s="4" t="s">
        <v>3520</v>
      </c>
      <c r="AA108" s="4" t="s">
        <v>3520</v>
      </c>
      <c r="AB108" s="4" t="s">
        <v>3520</v>
      </c>
    </row>
    <row r="109" spans="1:70" ht="15">
      <c r="A109" s="4">
        <v>51</v>
      </c>
      <c r="B109" s="17" t="s">
        <v>3575</v>
      </c>
      <c r="C109" s="4">
        <v>2</v>
      </c>
      <c r="D109" s="34">
        <f>COUNTIF(G109:BW109, "✓") / COUNTA(G109:BW109)</f>
        <v>1</v>
      </c>
      <c r="I109" s="4" t="s">
        <v>3520</v>
      </c>
      <c r="R109" s="4" t="s">
        <v>3520</v>
      </c>
      <c r="AB109" s="4" t="s">
        <v>3520</v>
      </c>
    </row>
    <row r="110" spans="1:70" ht="15">
      <c r="A110" s="4">
        <v>51</v>
      </c>
      <c r="B110" s="17" t="s">
        <v>3575</v>
      </c>
      <c r="C110" s="4">
        <v>3</v>
      </c>
      <c r="D110" s="34">
        <f>COUNTIF(G110:BW110, "✓") / COUNTA(G110:BW110)</f>
        <v>0.66666666666666663</v>
      </c>
      <c r="I110" s="4" t="s">
        <v>3520</v>
      </c>
      <c r="R110" s="4" t="s">
        <v>3520</v>
      </c>
      <c r="AB110" s="4" t="s">
        <v>3535</v>
      </c>
    </row>
    <row r="111" spans="1:70" ht="15">
      <c r="A111" s="4">
        <v>51</v>
      </c>
      <c r="B111" s="17" t="s">
        <v>3575</v>
      </c>
      <c r="C111" s="4">
        <v>4</v>
      </c>
      <c r="D111" s="34">
        <f>COUNTIF(G111:BW111, "✓") / COUNTA(G111:BW111)</f>
        <v>1</v>
      </c>
      <c r="F111" s="4" t="s">
        <v>3520</v>
      </c>
      <c r="I111" s="4" t="s">
        <v>3520</v>
      </c>
      <c r="R111" s="4" t="s">
        <v>3520</v>
      </c>
      <c r="AB111" s="4" t="s">
        <v>3520</v>
      </c>
      <c r="BR111" s="4" t="s">
        <v>3520</v>
      </c>
    </row>
    <row r="112" spans="1:70" ht="15">
      <c r="A112" s="4">
        <v>53</v>
      </c>
      <c r="B112" s="17" t="s">
        <v>3598</v>
      </c>
      <c r="C112" s="4">
        <v>1</v>
      </c>
      <c r="D112" s="34">
        <f>COUNTIF(G112:BW112, "✓") / COUNTA(G112:BW112)</f>
        <v>1</v>
      </c>
      <c r="AA112" s="4" t="s">
        <v>3520</v>
      </c>
      <c r="AX112" s="4" t="s">
        <v>3520</v>
      </c>
    </row>
    <row r="113" spans="1:74" ht="15">
      <c r="A113" s="4">
        <v>53</v>
      </c>
      <c r="B113" s="17" t="s">
        <v>3598</v>
      </c>
      <c r="C113" s="4">
        <v>3</v>
      </c>
      <c r="D113" s="34">
        <f>COUNTIF(G113:BW113, "✓") / COUNTA(G113:BW113)</f>
        <v>1</v>
      </c>
      <c r="AA113" s="4" t="s">
        <v>3520</v>
      </c>
      <c r="AX113" s="4" t="s">
        <v>3520</v>
      </c>
    </row>
    <row r="114" spans="1:74" ht="15">
      <c r="A114" s="4">
        <v>53</v>
      </c>
      <c r="B114" s="17" t="s">
        <v>3598</v>
      </c>
      <c r="C114" s="4">
        <v>4</v>
      </c>
      <c r="D114" s="34">
        <f>COUNTIF(G114:BW114, "✓") / COUNTA(G114:BW114)</f>
        <v>1</v>
      </c>
      <c r="AA114" s="4" t="s">
        <v>3520</v>
      </c>
    </row>
    <row r="115" spans="1:74" ht="15">
      <c r="A115" s="4">
        <v>54</v>
      </c>
      <c r="B115" s="17" t="s">
        <v>3599</v>
      </c>
      <c r="C115" s="4">
        <v>3</v>
      </c>
      <c r="D115" s="34">
        <f>COUNTIF(G115:BW115, "✓") / COUNTA(G115:BW115)</f>
        <v>1</v>
      </c>
      <c r="E115" s="4" t="s">
        <v>3520</v>
      </c>
      <c r="K115" s="4" t="s">
        <v>3520</v>
      </c>
    </row>
    <row r="116" spans="1:74" ht="15">
      <c r="A116" s="4">
        <v>54</v>
      </c>
      <c r="B116" s="17" t="s">
        <v>3599</v>
      </c>
      <c r="C116" s="4">
        <v>4</v>
      </c>
      <c r="D116" s="34">
        <f>COUNTIF(G116:BW116, "✓") / COUNTA(G116:BW116)</f>
        <v>0</v>
      </c>
      <c r="E116" s="4" t="s">
        <v>3520</v>
      </c>
      <c r="K116" s="4" t="s">
        <v>3535</v>
      </c>
    </row>
    <row r="117" spans="1:74" ht="15">
      <c r="A117" s="4">
        <v>56</v>
      </c>
      <c r="B117" s="17" t="s">
        <v>3600</v>
      </c>
      <c r="C117" s="4">
        <v>2</v>
      </c>
      <c r="D117" s="34">
        <f>COUNTIF(G117:BW117, "✓") / COUNTA(G117:BW117)</f>
        <v>0</v>
      </c>
      <c r="N117" s="4" t="s">
        <v>3535</v>
      </c>
    </row>
    <row r="118" spans="1:74" ht="15">
      <c r="A118" s="4">
        <v>58</v>
      </c>
      <c r="B118" s="17" t="s">
        <v>3601</v>
      </c>
      <c r="C118" s="4">
        <v>5</v>
      </c>
      <c r="D118" s="34">
        <f>COUNTIF(G118:BW118, "✓") / COUNTA(G118:BW118)</f>
        <v>1</v>
      </c>
      <c r="E118" s="4" t="s">
        <v>3520</v>
      </c>
      <c r="J118" s="4" t="s">
        <v>3520</v>
      </c>
    </row>
    <row r="119" spans="1:74" ht="15">
      <c r="A119" s="4">
        <v>59</v>
      </c>
      <c r="B119" s="17" t="s">
        <v>3602</v>
      </c>
      <c r="C119" s="4">
        <v>1</v>
      </c>
      <c r="D119" s="34">
        <f>COUNTIF(G119:BW119, "✓") / COUNTA(G119:BW119)</f>
        <v>0</v>
      </c>
      <c r="E119" s="4" t="s">
        <v>3520</v>
      </c>
      <c r="H119" s="4" t="s">
        <v>3535</v>
      </c>
      <c r="K119" s="4" t="s">
        <v>3535</v>
      </c>
    </row>
    <row r="120" spans="1:74" ht="15">
      <c r="A120" s="4">
        <v>59</v>
      </c>
      <c r="B120" s="17" t="s">
        <v>3602</v>
      </c>
      <c r="C120" s="4">
        <v>3</v>
      </c>
      <c r="D120" s="34">
        <f>COUNTIF(G120:BW120, "✓") / COUNTA(G120:BW120)</f>
        <v>0</v>
      </c>
      <c r="E120" s="4" t="s">
        <v>3520</v>
      </c>
      <c r="H120" s="4" t="s">
        <v>3535</v>
      </c>
      <c r="K120" s="4" t="s">
        <v>3535</v>
      </c>
    </row>
    <row r="121" spans="1:74" ht="15">
      <c r="A121" s="4">
        <v>62</v>
      </c>
      <c r="B121" s="17" t="s">
        <v>3576</v>
      </c>
      <c r="C121" s="4">
        <v>1</v>
      </c>
      <c r="D121" s="34">
        <f>COUNTIF(G121:BW121, "✓") / COUNTA(G121:BW121)</f>
        <v>0.66666666666666663</v>
      </c>
      <c r="I121" s="4" t="s">
        <v>3520</v>
      </c>
      <c r="R121" s="4" t="s">
        <v>3520</v>
      </c>
      <c r="AB121" s="4" t="s">
        <v>3535</v>
      </c>
    </row>
    <row r="122" spans="1:74" ht="15">
      <c r="A122" s="4">
        <v>62</v>
      </c>
      <c r="B122" s="17" t="s">
        <v>3576</v>
      </c>
      <c r="C122" s="4">
        <v>3</v>
      </c>
      <c r="D122" s="34">
        <f>COUNTIF(G122:BW122, "✓") / COUNTA(G122:BW122)</f>
        <v>1</v>
      </c>
      <c r="I122" s="4" t="s">
        <v>3520</v>
      </c>
    </row>
    <row r="123" spans="1:74" ht="15">
      <c r="A123" s="4">
        <v>62</v>
      </c>
      <c r="B123" s="17" t="s">
        <v>3576</v>
      </c>
      <c r="C123" s="4">
        <v>4</v>
      </c>
      <c r="D123" s="34">
        <f>COUNTIF(G123:BW123, "✓") / COUNTA(G123:BW123)</f>
        <v>1</v>
      </c>
      <c r="I123" s="4" t="s">
        <v>3520</v>
      </c>
    </row>
    <row r="124" spans="1:74" ht="15">
      <c r="A124" s="4">
        <v>62</v>
      </c>
      <c r="B124" s="17" t="s">
        <v>3576</v>
      </c>
      <c r="C124" s="4">
        <v>5</v>
      </c>
      <c r="D124" s="34">
        <f>COUNTIF(G124:BW124, "✓") / COUNTA(G124:BW124)</f>
        <v>1</v>
      </c>
      <c r="F124" s="4" t="s">
        <v>3520</v>
      </c>
      <c r="I124" s="4" t="s">
        <v>3520</v>
      </c>
    </row>
    <row r="125" spans="1:74" ht="15">
      <c r="A125" s="4">
        <v>63</v>
      </c>
      <c r="B125" s="17" t="s">
        <v>3577</v>
      </c>
      <c r="C125" s="4">
        <v>2</v>
      </c>
      <c r="D125" s="34">
        <f>COUNTIF(G125:BW125, "✓") / COUNTA(G125:BW125)</f>
        <v>1</v>
      </c>
      <c r="I125" s="4" t="s">
        <v>3520</v>
      </c>
      <c r="R125" s="4" t="s">
        <v>3520</v>
      </c>
      <c r="AB125" s="4" t="s">
        <v>3520</v>
      </c>
    </row>
    <row r="126" spans="1:74" ht="15">
      <c r="A126" s="4">
        <v>63</v>
      </c>
      <c r="B126" s="17" t="s">
        <v>3577</v>
      </c>
      <c r="C126" s="4">
        <v>3</v>
      </c>
      <c r="D126" s="34">
        <f>COUNTIF(G126:BW126, "✓") / COUNTA(G126:BW126)</f>
        <v>0.8571428571428571</v>
      </c>
      <c r="I126" s="4" t="s">
        <v>3520</v>
      </c>
      <c r="R126" s="4" t="s">
        <v>3520</v>
      </c>
      <c r="W126" s="4" t="s">
        <v>3520</v>
      </c>
      <c r="Y126" s="4" t="s">
        <v>3535</v>
      </c>
      <c r="AB126" s="4" t="s">
        <v>3520</v>
      </c>
      <c r="AH126" s="4" t="s">
        <v>3520</v>
      </c>
      <c r="AJ126" s="4" t="s">
        <v>3520</v>
      </c>
      <c r="AR126" s="4" t="s">
        <v>3520</v>
      </c>
      <c r="AS126" s="4" t="s">
        <v>3520</v>
      </c>
      <c r="AT126" s="7" t="s">
        <v>3535</v>
      </c>
      <c r="AY126" s="4" t="s">
        <v>3520</v>
      </c>
      <c r="AZ126" s="4" t="s">
        <v>3520</v>
      </c>
      <c r="BN126" s="4" t="s">
        <v>3520</v>
      </c>
      <c r="BV126" s="4" t="s">
        <v>3520</v>
      </c>
    </row>
    <row r="127" spans="1:74" ht="15">
      <c r="A127" s="4">
        <v>63</v>
      </c>
      <c r="B127" s="17" t="s">
        <v>3577</v>
      </c>
      <c r="C127" s="4">
        <v>4</v>
      </c>
      <c r="D127" s="34">
        <f>COUNTIF(G127:BW127, "✓") / COUNTA(G127:BW127)</f>
        <v>1</v>
      </c>
      <c r="F127" s="4" t="s">
        <v>3520</v>
      </c>
      <c r="I127" s="4" t="s">
        <v>3520</v>
      </c>
      <c r="R127" s="4" t="s">
        <v>3520</v>
      </c>
      <c r="AB127" s="4" t="s">
        <v>3520</v>
      </c>
      <c r="BR127" s="4" t="s">
        <v>3520</v>
      </c>
    </row>
    <row r="128" spans="1:74" ht="15">
      <c r="A128" s="4">
        <v>64</v>
      </c>
      <c r="B128" s="17" t="s">
        <v>3578</v>
      </c>
      <c r="C128" s="4">
        <v>2</v>
      </c>
      <c r="D128" s="34">
        <f>COUNTIF(G128:BW128, "✓") / COUNTA(G128:BW128)</f>
        <v>1</v>
      </c>
      <c r="J128" s="4" t="s">
        <v>3520</v>
      </c>
      <c r="R128" s="4" t="s">
        <v>3520</v>
      </c>
      <c r="AB128" s="4" t="s">
        <v>3520</v>
      </c>
    </row>
    <row r="129" spans="1:70" ht="15">
      <c r="A129" s="4">
        <v>64</v>
      </c>
      <c r="B129" s="17" t="s">
        <v>3578</v>
      </c>
      <c r="C129" s="4">
        <v>3</v>
      </c>
      <c r="D129" s="34">
        <f>COUNTIF(G129:BW129, "✓") / COUNTA(G129:BW129)</f>
        <v>0.33333333333333331</v>
      </c>
      <c r="J129" s="4" t="s">
        <v>3520</v>
      </c>
      <c r="R129" s="4" t="s">
        <v>3535</v>
      </c>
      <c r="AB129" s="4" t="s">
        <v>3535</v>
      </c>
    </row>
    <row r="130" spans="1:70" ht="15">
      <c r="A130" s="4">
        <v>64</v>
      </c>
      <c r="B130" s="17" t="s">
        <v>3578</v>
      </c>
      <c r="C130" s="4">
        <v>4</v>
      </c>
      <c r="D130" s="34">
        <f>COUNTIF(G130:BW130, "✓") / COUNTA(G130:BW130)</f>
        <v>1</v>
      </c>
      <c r="J130" s="4" t="s">
        <v>3520</v>
      </c>
    </row>
    <row r="131" spans="1:70" ht="15">
      <c r="A131" s="4">
        <v>64</v>
      </c>
      <c r="B131" s="17" t="s">
        <v>3578</v>
      </c>
      <c r="C131" s="4">
        <v>5</v>
      </c>
      <c r="D131" s="34">
        <f>COUNTIF(G131:BW131, "✓") / COUNTA(G131:BW131)</f>
        <v>1</v>
      </c>
      <c r="J131" s="4" t="s">
        <v>3520</v>
      </c>
    </row>
    <row r="132" spans="1:70" ht="15">
      <c r="A132" s="4">
        <v>65</v>
      </c>
      <c r="B132" s="17" t="s">
        <v>3579</v>
      </c>
      <c r="C132" s="4">
        <v>2</v>
      </c>
      <c r="D132" s="34">
        <f>COUNTIF(G132:BW132, "✓") / COUNTA(G132:BW132)</f>
        <v>1</v>
      </c>
      <c r="I132" s="4" t="s">
        <v>3520</v>
      </c>
      <c r="R132" s="4" t="s">
        <v>3520</v>
      </c>
      <c r="AB132" s="4" t="s">
        <v>3520</v>
      </c>
      <c r="AU132" s="4" t="s">
        <v>3520</v>
      </c>
    </row>
    <row r="133" spans="1:70" ht="15">
      <c r="A133" s="4">
        <v>65</v>
      </c>
      <c r="B133" s="17" t="s">
        <v>3579</v>
      </c>
      <c r="C133" s="4">
        <v>3</v>
      </c>
      <c r="D133" s="34">
        <f>COUNTIF(G133:BW133, "✓") / COUNTA(G133:BW133)</f>
        <v>1</v>
      </c>
      <c r="I133" s="4" t="s">
        <v>3520</v>
      </c>
      <c r="R133" s="4" t="s">
        <v>3520</v>
      </c>
      <c r="AB133" s="4" t="s">
        <v>3520</v>
      </c>
      <c r="AU133" s="4" t="s">
        <v>3520</v>
      </c>
    </row>
    <row r="134" spans="1:70" ht="15">
      <c r="A134" s="4">
        <v>65</v>
      </c>
      <c r="B134" s="17" t="s">
        <v>3579</v>
      </c>
      <c r="C134" s="4">
        <v>4</v>
      </c>
      <c r="D134" s="34">
        <f>COUNTIF(G134:BW134, "✓") / COUNTA(G134:BW134)</f>
        <v>1</v>
      </c>
      <c r="F134" s="4" t="s">
        <v>3520</v>
      </c>
      <c r="I134" s="4" t="s">
        <v>3520</v>
      </c>
      <c r="R134" s="4" t="s">
        <v>3520</v>
      </c>
      <c r="AB134" s="4" t="s">
        <v>3520</v>
      </c>
      <c r="AU134" s="4" t="s">
        <v>3520</v>
      </c>
      <c r="BR134" s="4" t="s">
        <v>3520</v>
      </c>
    </row>
    <row r="135" spans="1:70" ht="15">
      <c r="A135" s="4">
        <v>65</v>
      </c>
      <c r="B135" s="17" t="s">
        <v>3579</v>
      </c>
      <c r="C135" s="4">
        <v>5</v>
      </c>
      <c r="D135" s="34">
        <f>COUNTIF(G135:BW135, "✓") / COUNTA(G135:BW135)</f>
        <v>0.5</v>
      </c>
      <c r="F135" s="4" t="s">
        <v>3535</v>
      </c>
      <c r="I135" s="4" t="s">
        <v>3535</v>
      </c>
      <c r="AU135" s="4" t="s">
        <v>3520</v>
      </c>
    </row>
    <row r="136" spans="1:70" ht="15">
      <c r="A136" s="4">
        <v>66</v>
      </c>
      <c r="B136" s="17" t="s">
        <v>3580</v>
      </c>
      <c r="C136" s="4">
        <v>2</v>
      </c>
      <c r="D136" s="34">
        <f>COUNTIF(G136:BW136, "✓") / COUNTA(G136:BW136)</f>
        <v>1</v>
      </c>
      <c r="I136" s="4" t="s">
        <v>3520</v>
      </c>
      <c r="R136" s="4" t="s">
        <v>3520</v>
      </c>
      <c r="AB136" s="4" t="s">
        <v>3520</v>
      </c>
    </row>
    <row r="137" spans="1:70" ht="15">
      <c r="A137" s="4">
        <v>66</v>
      </c>
      <c r="B137" s="17" t="s">
        <v>3580</v>
      </c>
      <c r="C137" s="4">
        <v>3</v>
      </c>
      <c r="D137" s="34">
        <f>COUNTIF(G137:BW137, "✓") / COUNTA(G137:BW137)</f>
        <v>1</v>
      </c>
      <c r="I137" s="4" t="s">
        <v>3520</v>
      </c>
      <c r="R137" s="4" t="s">
        <v>3520</v>
      </c>
      <c r="AB137" s="4" t="s">
        <v>3520</v>
      </c>
    </row>
    <row r="138" spans="1:70" ht="15">
      <c r="A138" s="4">
        <v>66</v>
      </c>
      <c r="B138" s="17" t="s">
        <v>3580</v>
      </c>
      <c r="C138" s="4">
        <v>4</v>
      </c>
      <c r="D138" s="34">
        <f>COUNTIF(G138:BW138, "✓") / COUNTA(G138:BW138)</f>
        <v>1</v>
      </c>
      <c r="F138" s="4" t="s">
        <v>3520</v>
      </c>
      <c r="I138" s="4" t="s">
        <v>3520</v>
      </c>
      <c r="R138" s="4" t="s">
        <v>3520</v>
      </c>
      <c r="AB138" s="4" t="s">
        <v>3520</v>
      </c>
      <c r="BR138" s="4" t="s">
        <v>3520</v>
      </c>
    </row>
    <row r="139" spans="1:70" ht="15">
      <c r="A139" s="4">
        <v>67</v>
      </c>
      <c r="B139" s="17" t="s">
        <v>3581</v>
      </c>
      <c r="C139" s="4">
        <v>2</v>
      </c>
      <c r="D139" s="34">
        <f>COUNTIF(G139:BW139, "✓") / COUNTA(G139:BW139)</f>
        <v>0.5</v>
      </c>
      <c r="I139" s="4" t="s">
        <v>3520</v>
      </c>
      <c r="R139" s="4" t="s">
        <v>3535</v>
      </c>
      <c r="AB139" s="4" t="s">
        <v>3535</v>
      </c>
      <c r="BQ139" s="4" t="s">
        <v>3520</v>
      </c>
    </row>
    <row r="140" spans="1:70" ht="15">
      <c r="A140" s="4">
        <v>67</v>
      </c>
      <c r="B140" s="17" t="s">
        <v>3581</v>
      </c>
      <c r="C140" s="4">
        <v>3</v>
      </c>
      <c r="D140" s="34">
        <f>COUNTIF(G140:BW140, "✓") / COUNTA(G140:BW140)</f>
        <v>1</v>
      </c>
      <c r="I140" s="4" t="s">
        <v>3520</v>
      </c>
      <c r="R140" s="4" t="s">
        <v>3520</v>
      </c>
      <c r="AB140" s="4" t="s">
        <v>3520</v>
      </c>
      <c r="AZ140" s="4" t="s">
        <v>3520</v>
      </c>
      <c r="BQ140" s="4" t="s">
        <v>3520</v>
      </c>
    </row>
    <row r="141" spans="1:70" ht="15">
      <c r="A141" s="4">
        <v>67</v>
      </c>
      <c r="B141" s="17" t="s">
        <v>3581</v>
      </c>
      <c r="C141" s="4">
        <v>4</v>
      </c>
      <c r="D141" s="34">
        <f>COUNTIF(G141:BW141, "✓") / COUNTA(G141:BW141)</f>
        <v>1</v>
      </c>
      <c r="F141" s="4" t="s">
        <v>3520</v>
      </c>
      <c r="I141" s="4" t="s">
        <v>3520</v>
      </c>
      <c r="Q141" s="4" t="s">
        <v>3520</v>
      </c>
      <c r="R141" s="4" t="s">
        <v>3520</v>
      </c>
      <c r="AA141" s="4" t="s">
        <v>3520</v>
      </c>
      <c r="AB141" s="4" t="s">
        <v>3520</v>
      </c>
      <c r="BR141" s="4" t="s">
        <v>3520</v>
      </c>
    </row>
    <row r="142" spans="1:70" ht="15">
      <c r="A142" s="4">
        <v>68</v>
      </c>
      <c r="B142" s="17" t="s">
        <v>3582</v>
      </c>
      <c r="C142" s="4">
        <v>2</v>
      </c>
      <c r="D142" s="34">
        <f>COUNTIF(G142:BW142, "✓") / COUNTA(G142:BW142)</f>
        <v>1</v>
      </c>
      <c r="I142" s="4" t="s">
        <v>3520</v>
      </c>
      <c r="R142" s="4" t="s">
        <v>3520</v>
      </c>
      <c r="AB142" s="4" t="s">
        <v>3520</v>
      </c>
    </row>
    <row r="143" spans="1:70" ht="15">
      <c r="A143" s="4">
        <v>68</v>
      </c>
      <c r="B143" s="17" t="s">
        <v>3582</v>
      </c>
      <c r="C143" s="4">
        <v>3</v>
      </c>
      <c r="D143" s="34">
        <f>COUNTIF(G143:BW143, "✓") / COUNTA(G143:BW143)</f>
        <v>0.66666666666666663</v>
      </c>
      <c r="I143" s="4" t="s">
        <v>3520</v>
      </c>
      <c r="R143" s="4" t="s">
        <v>3520</v>
      </c>
      <c r="AB143" s="4" t="s">
        <v>3535</v>
      </c>
    </row>
    <row r="144" spans="1:70" ht="15">
      <c r="A144" s="4">
        <v>68</v>
      </c>
      <c r="B144" s="17" t="s">
        <v>3582</v>
      </c>
      <c r="C144" s="4">
        <v>4</v>
      </c>
      <c r="D144" s="34">
        <f>COUNTIF(G144:BW144, "✓") / COUNTA(G144:BW144)</f>
        <v>1</v>
      </c>
      <c r="F144" s="4" t="s">
        <v>3520</v>
      </c>
      <c r="I144" s="4" t="s">
        <v>3520</v>
      </c>
      <c r="R144" s="4" t="s">
        <v>3520</v>
      </c>
      <c r="AB144" s="4" t="s">
        <v>3520</v>
      </c>
      <c r="BR144" s="4" t="s">
        <v>3520</v>
      </c>
    </row>
    <row r="145" spans="1:75" ht="15">
      <c r="A145" s="4">
        <v>69</v>
      </c>
      <c r="B145" s="17" t="s">
        <v>3583</v>
      </c>
      <c r="C145" s="4">
        <v>3</v>
      </c>
      <c r="D145" s="34">
        <f>COUNTIF(G145:BW145, "✓") / COUNTA(G145:BW145)</f>
        <v>0.75</v>
      </c>
      <c r="I145" s="4" t="s">
        <v>3520</v>
      </c>
      <c r="R145" s="4" t="s">
        <v>3535</v>
      </c>
      <c r="AB145" s="4" t="s">
        <v>3520</v>
      </c>
      <c r="BJ145" s="4" t="s">
        <v>3520</v>
      </c>
    </row>
    <row r="146" spans="1:75" ht="15">
      <c r="A146" s="4">
        <v>70</v>
      </c>
      <c r="B146" s="17" t="s">
        <v>3584</v>
      </c>
      <c r="C146" s="4">
        <v>3</v>
      </c>
      <c r="D146" s="34">
        <f>COUNTIF(G146:BW146, "✓") / COUNTA(G146:BW146)</f>
        <v>0.8</v>
      </c>
      <c r="F146" s="4" t="s">
        <v>3520</v>
      </c>
      <c r="I146" s="4" t="s">
        <v>3520</v>
      </c>
      <c r="R146" s="4" t="s">
        <v>3520</v>
      </c>
      <c r="AB146" s="4" t="s">
        <v>3520</v>
      </c>
      <c r="AW146" s="4" t="s">
        <v>3535</v>
      </c>
      <c r="BR146" s="4" t="s">
        <v>3520</v>
      </c>
    </row>
    <row r="147" spans="1:75" ht="15">
      <c r="A147" s="4">
        <v>70</v>
      </c>
      <c r="B147" s="17" t="s">
        <v>3584</v>
      </c>
      <c r="C147" s="4">
        <v>4</v>
      </c>
      <c r="D147" s="34">
        <f>COUNTIF(G147:BW147, "✓") / COUNTA(G147:BW147)</f>
        <v>1</v>
      </c>
      <c r="F147" s="4" t="s">
        <v>3520</v>
      </c>
      <c r="I147" s="4" t="s">
        <v>3520</v>
      </c>
      <c r="R147" s="4" t="s">
        <v>3520</v>
      </c>
      <c r="AB147" s="4" t="s">
        <v>3520</v>
      </c>
    </row>
    <row r="148" spans="1:75" ht="15">
      <c r="A148" s="4">
        <v>70</v>
      </c>
      <c r="B148" s="17" t="s">
        <v>3584</v>
      </c>
      <c r="C148" s="4">
        <v>5</v>
      </c>
      <c r="D148" s="34">
        <f>COUNTIF(G148:BW148, "✓") / COUNTA(G148:BW148)</f>
        <v>1</v>
      </c>
      <c r="F148" s="4" t="s">
        <v>3520</v>
      </c>
      <c r="I148" s="4" t="s">
        <v>3520</v>
      </c>
    </row>
    <row r="149" spans="1:75" ht="15">
      <c r="A149" s="4">
        <v>71</v>
      </c>
      <c r="B149" s="17" t="s">
        <v>3585</v>
      </c>
      <c r="C149" s="4">
        <v>2</v>
      </c>
      <c r="D149" s="34">
        <f>COUNTIF(G149:BW149, "✓") / COUNTA(G149:BW149)</f>
        <v>1</v>
      </c>
      <c r="I149" s="4" t="s">
        <v>3520</v>
      </c>
      <c r="R149" s="4" t="s">
        <v>3520</v>
      </c>
      <c r="Y149" s="4" t="s">
        <v>3520</v>
      </c>
      <c r="AB149" s="4" t="s">
        <v>3520</v>
      </c>
      <c r="AR149" s="4" t="s">
        <v>3520</v>
      </c>
      <c r="AS149" s="4" t="s">
        <v>3520</v>
      </c>
      <c r="AZ149" s="4" t="s">
        <v>3520</v>
      </c>
      <c r="BS149" s="4" t="s">
        <v>3520</v>
      </c>
      <c r="BU149" s="4" t="s">
        <v>3520</v>
      </c>
    </row>
    <row r="150" spans="1:75" ht="15">
      <c r="A150" s="4">
        <v>72</v>
      </c>
      <c r="B150" s="17" t="s">
        <v>3586</v>
      </c>
      <c r="C150" s="4">
        <v>3</v>
      </c>
      <c r="D150" s="34">
        <f>COUNTIF(G150:BW150, "✓") / COUNTA(G150:BW150)</f>
        <v>1</v>
      </c>
      <c r="I150" s="4" t="s">
        <v>3520</v>
      </c>
      <c r="R150" s="4" t="s">
        <v>3520</v>
      </c>
      <c r="AB150" s="4" t="s">
        <v>3520</v>
      </c>
    </row>
    <row r="151" spans="1:75" ht="15">
      <c r="A151" s="4">
        <v>73</v>
      </c>
      <c r="B151" s="17" t="s">
        <v>3587</v>
      </c>
      <c r="C151" s="4">
        <v>2</v>
      </c>
      <c r="D151" s="34">
        <f>COUNTIF(G151:BW151, "✓") / COUNTA(G151:BW151)</f>
        <v>1</v>
      </c>
      <c r="I151" s="4" t="s">
        <v>3520</v>
      </c>
      <c r="R151" s="4" t="s">
        <v>3520</v>
      </c>
      <c r="AB151" s="4" t="s">
        <v>3520</v>
      </c>
    </row>
    <row r="152" spans="1:75" ht="15">
      <c r="A152" s="4">
        <v>73</v>
      </c>
      <c r="B152" s="17" t="s">
        <v>3587</v>
      </c>
      <c r="C152" s="4">
        <v>3</v>
      </c>
      <c r="D152" s="34">
        <f>COUNTIF(G152:BW152, "✓") / COUNTA(G152:BW152)</f>
        <v>0</v>
      </c>
      <c r="I152" s="4" t="s">
        <v>3535</v>
      </c>
      <c r="R152" s="4" t="s">
        <v>3535</v>
      </c>
      <c r="AB152" s="4" t="s">
        <v>3535</v>
      </c>
    </row>
    <row r="153" spans="1:75" ht="15">
      <c r="A153" s="4">
        <v>73</v>
      </c>
      <c r="B153" s="17" t="s">
        <v>3587</v>
      </c>
      <c r="C153" s="4">
        <v>4</v>
      </c>
      <c r="D153" s="34">
        <f>COUNTIF(G153:BW153, "✓") / COUNTA(G153:BW153)</f>
        <v>0.66666666666666663</v>
      </c>
      <c r="F153" s="4" t="s">
        <v>3520</v>
      </c>
      <c r="I153" s="4" t="s">
        <v>3520</v>
      </c>
      <c r="R153" s="4" t="s">
        <v>3535</v>
      </c>
      <c r="AB153" s="4" t="s">
        <v>3520</v>
      </c>
    </row>
    <row r="154" spans="1:75" ht="15">
      <c r="A154" s="4">
        <v>74</v>
      </c>
      <c r="B154" s="17" t="s">
        <v>3588</v>
      </c>
      <c r="C154" s="4">
        <v>3</v>
      </c>
      <c r="D154" s="34">
        <f>COUNTIF(G154:BW154, "✓") / COUNTA(G154:BW154)</f>
        <v>1</v>
      </c>
      <c r="F154" s="4" t="s">
        <v>3520</v>
      </c>
      <c r="I154" s="4" t="s">
        <v>3520</v>
      </c>
      <c r="AA154" s="4" t="s">
        <v>3520</v>
      </c>
      <c r="AB154" s="4" t="s">
        <v>3520</v>
      </c>
      <c r="AM154" s="4" t="s">
        <v>3520</v>
      </c>
      <c r="AO154" s="4" t="s">
        <v>3520</v>
      </c>
      <c r="AW154" s="4" t="s">
        <v>3520</v>
      </c>
      <c r="BR154" s="4" t="s">
        <v>3520</v>
      </c>
    </row>
    <row r="155" spans="1:75" ht="15">
      <c r="A155" s="4">
        <v>75</v>
      </c>
      <c r="B155" s="17" t="s">
        <v>3589</v>
      </c>
      <c r="C155" s="4">
        <v>4</v>
      </c>
      <c r="D155" s="34">
        <f>COUNTIF(G155:BW155, "✓") / COUNTA(G155:BW155)</f>
        <v>1</v>
      </c>
      <c r="F155" s="4" t="s">
        <v>3520</v>
      </c>
      <c r="I155" s="4" t="s">
        <v>3520</v>
      </c>
      <c r="BR155" s="4" t="s">
        <v>3520</v>
      </c>
    </row>
    <row r="156" spans="1:75" ht="15">
      <c r="A156" s="4">
        <v>77</v>
      </c>
      <c r="B156" s="17" t="s">
        <v>3603</v>
      </c>
      <c r="C156" s="4">
        <v>1</v>
      </c>
      <c r="D156" s="34">
        <f>COUNTIF(G156:BW156, "✓") / COUNTA(G156:BW156)</f>
        <v>0</v>
      </c>
      <c r="E156" s="4" t="s">
        <v>3535</v>
      </c>
      <c r="G156" s="4" t="s">
        <v>3535</v>
      </c>
      <c r="AK156" s="4" t="s">
        <v>3535</v>
      </c>
      <c r="AM156" s="4" t="s">
        <v>3535</v>
      </c>
      <c r="AP156" s="4" t="s">
        <v>3535</v>
      </c>
    </row>
    <row r="157" spans="1:75" s="20" customFormat="1" ht="15">
      <c r="A157" s="20">
        <v>77</v>
      </c>
      <c r="B157" s="21" t="s">
        <v>3603</v>
      </c>
      <c r="C157" s="20">
        <v>4</v>
      </c>
      <c r="D157" s="35">
        <f>COUNTIF(G157:BW157, "✓") / COUNTA(G157:BW157)</f>
        <v>0</v>
      </c>
      <c r="M157" s="20" t="s">
        <v>3535</v>
      </c>
      <c r="P157" s="22"/>
      <c r="Z157" s="22"/>
      <c r="AA157" s="20" t="s">
        <v>3535</v>
      </c>
      <c r="AB157" s="20" t="s">
        <v>3535</v>
      </c>
      <c r="AL157" s="258"/>
      <c r="AM157" s="4"/>
      <c r="AT157" s="22"/>
      <c r="BD157" s="22"/>
      <c r="BI157" s="157"/>
      <c r="BO157" s="22"/>
      <c r="BW157" s="22"/>
    </row>
    <row r="158" spans="1:75" ht="11.25" customHeight="1"/>
    <row r="159" spans="1:75" ht="15" hidden="1" customHeight="1"/>
  </sheetData>
  <autoFilter ref="A8:BW157" xr:uid="{B8AFF555-5BAC-4217-915B-A68964C7C7FE}"/>
  <mergeCells count="10">
    <mergeCell ref="BJ1:BO1"/>
    <mergeCell ref="BP1:BW1"/>
    <mergeCell ref="BE1:BI1"/>
    <mergeCell ref="A1:C2"/>
    <mergeCell ref="A3:C7"/>
    <mergeCell ref="E1:P1"/>
    <mergeCell ref="Q1:Z1"/>
    <mergeCell ref="AA1:AL1"/>
    <mergeCell ref="AM1:AT1"/>
    <mergeCell ref="AU1:BD1"/>
  </mergeCells>
  <conditionalFormatting sqref="E9:BW157">
    <cfRule type="containsText" dxfId="3" priority="1" operator="containsText" text="✓">
      <formula>NOT(ISERROR(SEARCH("✓",E9)))</formula>
    </cfRule>
    <cfRule type="containsText" dxfId="2" priority="2" operator="containsText" text="✗">
      <formula>NOT(ISERROR(SEARCH("✗",E9)))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856c868e-d386-4b40-a6b9-c2d94f442fd3" xsi:nil="true"/>
    <TaxCatchAll xmlns="3a0606dd-bf36-4def-9284-cd3cc8bb8967" xsi:nil="true"/>
    <lcf76f155ced4ddcb4097134ff3c332f xmlns="856c868e-d386-4b40-a6b9-c2d94f442fd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54E1FCEBA93549AF9D0C94F315E52B" ma:contentTypeVersion="16" ma:contentTypeDescription="Create a new document." ma:contentTypeScope="" ma:versionID="2f662c492d02488228a9d22568863fcb">
  <xsd:schema xmlns:xsd="http://www.w3.org/2001/XMLSchema" xmlns:xs="http://www.w3.org/2001/XMLSchema" xmlns:p="http://schemas.microsoft.com/office/2006/metadata/properties" xmlns:ns2="856c868e-d386-4b40-a6b9-c2d94f442fd3" xmlns:ns3="3a0606dd-bf36-4def-9284-cd3cc8bb8967" targetNamespace="http://schemas.microsoft.com/office/2006/metadata/properties" ma:root="true" ma:fieldsID="9775ccb8729e0993bf8bf1d6e2b6bfc6" ns2:_="" ns3:_="">
    <xsd:import namespace="856c868e-d386-4b40-a6b9-c2d94f442fd3"/>
    <xsd:import namespace="3a0606dd-bf36-4def-9284-cd3cc8bb89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c868e-d386-4b40-a6b9-c2d94f442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a23ec41-69b3-4140-9436-a0cc3b050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e" ma:index="23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0606dd-bf36-4def-9284-cd3cc8bb8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49a3900-6b56-4433-8166-5983561a8c77}" ma:internalName="TaxCatchAll" ma:showField="CatchAllData" ma:web="3a0606dd-bf36-4def-9284-cd3cc8bb89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EB3BD8-369C-4350-B306-8B8F2F618A48}"/>
</file>

<file path=customXml/itemProps2.xml><?xml version="1.0" encoding="utf-8"?>
<ds:datastoreItem xmlns:ds="http://schemas.openxmlformats.org/officeDocument/2006/customXml" ds:itemID="{D91577E9-1BC6-4932-AA5E-3E390FC91889}"/>
</file>

<file path=customXml/itemProps3.xml><?xml version="1.0" encoding="utf-8"?>
<ds:datastoreItem xmlns:ds="http://schemas.openxmlformats.org/officeDocument/2006/customXml" ds:itemID="{87805C9E-BC94-4BFC-AD77-4C5CC8D62A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Bahyl Jakub</cp:lastModifiedBy>
  <cp:revision>1</cp:revision>
  <dcterms:created xsi:type="dcterms:W3CDTF">2023-08-31T14:50:14Z</dcterms:created>
  <dcterms:modified xsi:type="dcterms:W3CDTF">2025-07-31T16:43:15Z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0x0101006E54E1FCEBA93549AF9D0C94F315E52B</vt:lpwstr>
  </property>
</Properties>
</file>